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PK Kasatker" sheetId="1" r:id="rId4"/>
    <sheet state="hidden" name="SKP Pimpinan" sheetId="2" r:id="rId5"/>
    <sheet state="hidden" name="Manual Indikator" sheetId="3" r:id="rId6"/>
    <sheet state="hidden" name="Matriks" sheetId="4" r:id="rId7"/>
    <sheet state="visible" name="SKP Pegawai" sheetId="5" r:id="rId8"/>
    <sheet state="visible" name="Lampiran SKP" sheetId="6" r:id="rId9"/>
    <sheet state="visible" name="Evaluasi Pegawai" sheetId="7" r:id="rId10"/>
    <sheet state="visible" name="Dok.ev" sheetId="8" r:id="rId11"/>
    <sheet state="hidden" name="CD" sheetId="9" r:id="rId12"/>
    <sheet state="hidden" name="K" sheetId="10" r:id="rId13"/>
    <sheet state="hidden" name="PD" sheetId="11" r:id="rId14"/>
  </sheets>
  <externalReferences>
    <externalReference r:id="rId15"/>
    <externalReference r:id="rId16"/>
  </externalReferences>
  <definedNames>
    <definedName name="KRITERIA">INDIRECT('[1]Evaluasi kual'!$G$27)</definedName>
    <definedName localSheetId="0" name="POLAKUAL">INDIRECT('[1]Evaluasi kual'!$A$15)</definedName>
    <definedName name="POLAKUAL">INDIRECT([2]Evaluasi!$A$15)</definedName>
    <definedName name="s">#REF!</definedName>
    <definedName name="Eli">#REF!</definedName>
    <definedName name="fajar">#REF!</definedName>
    <definedName name="asdep">#REF!</definedName>
    <definedName name="sfsdf">#REF!</definedName>
    <definedName name="kegiatan">#REF!</definedName>
  </definedNames>
  <calcPr/>
  <extLst>
    <ext uri="GoogleSheetsCustomDataVersion2">
      <go:sheetsCustomData xmlns:go="http://customooxmlschemas.google.com/" r:id="rId17" roundtripDataChecksum="C4ZoN8U2rrbWcxLcKqT94xKmdCbdTsCTn0vWqss/W8Y="/>
    </ext>
  </extLst>
</workbook>
</file>

<file path=xl/sharedStrings.xml><?xml version="1.0" encoding="utf-8"?>
<sst xmlns="http://schemas.openxmlformats.org/spreadsheetml/2006/main" count="603" uniqueCount="279">
  <si>
    <t>PERJANJIAN KINERJA PIMPINAN UNIT KERJA</t>
  </si>
  <si>
    <t>Sasaran</t>
  </si>
  <si>
    <t>Indikator Kinerja Kegiatan</t>
  </si>
  <si>
    <t>Target</t>
  </si>
  <si>
    <t>Meningkatnya kualitas layanan Lembaga Layanan Pendidikan Tinggi (LLDIKTI)</t>
  </si>
  <si>
    <t>Persentase layanan LLDIKTI yang tepat waktu.</t>
  </si>
  <si>
    <t>Persentase PTS dengan peringkat akreditasi unggul, mempunyai lebih dari 3.000 (tiga ribu) mahasiswa yang terdaftar, atau meningkatkan mutu dengan cara konsolidasi dengan PTS lain.</t>
  </si>
  <si>
    <t>Meningkatnya efektivitas sosialisasi kebijakan pendidikan tinggi</t>
  </si>
  <si>
    <t>Persentase PTS yang memiliki lebih dari 30% (tiga puluh persen) mahasiswa S1 dan D4/D3/D2 yang menghabiskan paling sedikit 20 (dua puluh) sks berkegiatan di luar kampus; atau meraih prestasi paling rendah tingkat nasional.</t>
  </si>
  <si>
    <t>Persentase PTS yang implementasi kebijakan antiintoleransi, antikekerasan seksual, antiperundungan, dan antikorupsi.</t>
  </si>
  <si>
    <t>Meningkatnya inovasi perguruan tinggi dalam rangka meningkatkan mutu pendidikan</t>
  </si>
  <si>
    <t>Persentase PTS yang berhasil meningkatkan kinerja dengan meningkatkan jumlah dosen yang berkegiatan tridarma di luar kampus dan jumlah program studi yang bekerja sama dengan mitra.</t>
  </si>
  <si>
    <t>Meningkatnya tata kelola LLDIKTI</t>
  </si>
  <si>
    <t>Predikat SAKIP</t>
  </si>
  <si>
    <t>A</t>
  </si>
  <si>
    <t>Nilai Kinerja Anggaran atas Pelaksanaan RKA-K/L</t>
  </si>
  <si>
    <t>**silakan disesuaikan dengan PK Pimpinan Unit Kerja</t>
  </si>
  <si>
    <t>SASARAN KINERJA PEGAWAI</t>
  </si>
  <si>
    <r>
      <rPr>
        <rFont val="Bookman Old Style"/>
        <color theme="1"/>
        <sz val="11.0"/>
      </rPr>
      <t xml:space="preserve">PENDEKATAN HASIL KERJA </t>
    </r>
    <r>
      <rPr>
        <rFont val="BookmanOldStyle"/>
        <b/>
        <color theme="1"/>
        <sz val="11.0"/>
      </rPr>
      <t>KUALITATIF</t>
    </r>
  </si>
  <si>
    <t>BAGI PEJABAT PIMPINAN TINGGI DAN PIMPINAN UNIT KERJA MANDIRI</t>
  </si>
  <si>
    <t xml:space="preserve">(NAMA INSTANSI) </t>
  </si>
  <si>
    <t>PERIODE PENILAIAN: ….. JANUARI SD … DESEMBER TAHUN ….</t>
  </si>
  <si>
    <t xml:space="preserve">NO </t>
  </si>
  <si>
    <t xml:space="preserve">PEGAWAI YANG DINILAI </t>
  </si>
  <si>
    <t>PEJABAT PENILAI KINERJA</t>
  </si>
  <si>
    <t xml:space="preserve">NAMA </t>
  </si>
  <si>
    <t>NAMA</t>
  </si>
  <si>
    <t xml:space="preserve">NIP </t>
  </si>
  <si>
    <r>
      <rPr>
        <rFont val="Bookman Old Style"/>
        <color theme="1"/>
        <sz val="11.0"/>
      </rPr>
      <t xml:space="preserve">NIP </t>
    </r>
    <r>
      <rPr>
        <rFont val="BookmanOldStyle"/>
        <i/>
        <color theme="1"/>
        <sz val="11.0"/>
      </rPr>
      <t>(*opsional)</t>
    </r>
  </si>
  <si>
    <t xml:space="preserve">PANGKAT/ GOL. RUANG </t>
  </si>
  <si>
    <t>PANGKAT/ GOL. RUANG</t>
  </si>
  <si>
    <t xml:space="preserve">JABATAN </t>
  </si>
  <si>
    <t>Kepala LLDIKTI Wilayah III DKI Jakarta</t>
  </si>
  <si>
    <t>JABATAN</t>
  </si>
  <si>
    <t>Sekretaris Jenderal</t>
  </si>
  <si>
    <t xml:space="preserve">UNIT KERJA </t>
  </si>
  <si>
    <t>LLDIKTI Wilayah III DKI Jakarta</t>
  </si>
  <si>
    <t>UNIT KERJA</t>
  </si>
  <si>
    <t>HASIL KERJA</t>
  </si>
  <si>
    <t>A. UTAMA</t>
  </si>
  <si>
    <t>Meningkatnya kualitas layanan Lembaga Layanan Pendidikan Tinggi (LLDIKTI) (Penugasan dari Sekretaris Jenderal)</t>
  </si>
  <si>
    <t>Ukuran keberhasilan/ Indikator Kinerja Individu, Target, dan Perspektif :
-Persentase layanan LLDIKTI yang tepat waktu sebesar 86% (Perspektif Layanan)
-Persentase PTS dengan peringkat akreditasi unggul, mempunyai lebih dari 3.000 (tiga ribu) mahasiswa yang terdaftar, atau meningkatkan mutu dengan cara konsolidasi dengan PTS lain. (Persentase Layanan)</t>
  </si>
  <si>
    <t>Meningkatnya efektivitas sosialisasi kebijakan pendidikan tinggi (Penugasan dari Sekretaris Jenderal)</t>
  </si>
  <si>
    <t xml:space="preserve">Ukuran keberhasilan/ Indikator Kinerja Individu, Target, dan Perspektif :
</t>
  </si>
  <si>
    <t>Meningkatnya inovasi perguruan tinggi dalam rangka meningkatkan mutu pendidikan (Penugasan dari Sekretaris Jenderal)</t>
  </si>
  <si>
    <t>Meningkatnya tata kelola LLDIKTI (Penugasan dari Sekretaris Jenderal)</t>
  </si>
  <si>
    <t>Ukuran keberhasilan/ Indikator Kinerja Individu, Target, dan Perspektif :</t>
  </si>
  <si>
    <t>(Hasil yang diharapkan dengan prioritas tinggi disertai dengan Jabatan Pimpinan yang memberikan penugasan)</t>
  </si>
  <si>
    <t>…..</t>
  </si>
  <si>
    <t>B. TAMBAHAN</t>
  </si>
  <si>
    <t>(Hasil yang diharapkan dengan prioritas rendah disertai dengan Jabatan Pimpinan yang memberikan penugasan)</t>
  </si>
  <si>
    <t>PERILAKU KERJA*</t>
  </si>
  <si>
    <t>Berorientasi pelayanan</t>
  </si>
  <si>
    <r>
      <rPr>
        <rFont val="Bookman Old Style"/>
        <color theme="1"/>
        <sz val="11.0"/>
      </rPr>
      <t>- Memahami dan memenuhi kebutuhan masyarakat</t>
    </r>
  </si>
  <si>
    <t>Ekspektasi Khusus Pimpinan:</t>
  </si>
  <si>
    <t>- Ramah, cekatan, solutif, dan dapat diandalkan</t>
  </si>
  <si>
    <t>- Melakukan perbaikan tiada henti</t>
  </si>
  <si>
    <t>Akuntabel</t>
  </si>
  <si>
    <r>
      <rPr>
        <rFont val="Bookman Old Style"/>
        <color theme="1"/>
        <sz val="11.0"/>
      </rPr>
      <t xml:space="preserve">- Melaksanakan tugas dengan jujur, bertanggung jawab, cermat,
disiplin, dan berintegritas tinggi
</t>
    </r>
  </si>
  <si>
    <t>- Menggunakan kekayaan dan barang milik negara secara bertanggung
jawab, efektif, dan efisien.</t>
  </si>
  <si>
    <t>- Tidak menyalahgunakan kewenangan jabatan</t>
  </si>
  <si>
    <t>Kompeten</t>
  </si>
  <si>
    <t>- Meningkatkan kompetensi diri untuk menjawab tantangan yang selalu
berubah</t>
  </si>
  <si>
    <t>- Membantu orang lain belajar</t>
  </si>
  <si>
    <t>- Melaksanakan tugas dengan kualitas terbaik</t>
  </si>
  <si>
    <t>Harmonis</t>
  </si>
  <si>
    <t>- Menghargai setiap orang apapun latar belakangnya</t>
  </si>
  <si>
    <t>- Suka menolong orang lain</t>
  </si>
  <si>
    <t>- Membangun lingkungan kerja yang kondusif</t>
  </si>
  <si>
    <t>Loyal</t>
  </si>
  <si>
    <t>- Memegang teguh ideologi Pancasila, Undang-Undang Dasar Negara
Republik Indonesia Tahun 1945, setia pada Negara Kesatuan Republik
Indonesia serta pemerintahan yang sah</t>
  </si>
  <si>
    <t>- Menjaga nama baik sesama ASN, Pimpinan, Instansi, dan Negara</t>
  </si>
  <si>
    <t>- Menjaga rahasia jabatan dan negara</t>
  </si>
  <si>
    <t>Adaptif</t>
  </si>
  <si>
    <t>- Cepat menyesuaikan diri menghadapi perubahan</t>
  </si>
  <si>
    <t>- Terus berinovasi dan mengembangkan kreativitas</t>
  </si>
  <si>
    <t>- Bertindak proaktif</t>
  </si>
  <si>
    <t>Kolaboratif</t>
  </si>
  <si>
    <t>- Memberi kesempatan kepada berbagai pihak untuk berkontribusi</t>
  </si>
  <si>
    <t>- Terbuka dalam bekerja sama untuk menghasilkan nilai tambah</t>
  </si>
  <si>
    <t>- Menggerakkan pemanfaatan berbagai sumberdaya untuk tujuan
bersama</t>
  </si>
  <si>
    <t>(tempat), (tanggal, bulan, tahun)</t>
  </si>
  <si>
    <t xml:space="preserve">Pegawai yang Dinilai </t>
  </si>
  <si>
    <t>Pejabat Penilai Kinerja</t>
  </si>
  <si>
    <t>MANUAL INDIKATOR KINERJA SKP KEPALA BIRO SDM</t>
  </si>
  <si>
    <t>KEMENDIKBUDRISTEK</t>
  </si>
  <si>
    <t>PERIODE PENILAIAN:  JANUARI SD DESEMBER TAHUN 2022</t>
  </si>
  <si>
    <t>RENCANA HASIL KERJA</t>
  </si>
  <si>
    <t>UKURAN KEBERHASILAN/ INDIKATOR KINERJA DAN TARGET</t>
  </si>
  <si>
    <t xml:space="preserve">TUJUAN </t>
  </si>
  <si>
    <t>….</t>
  </si>
  <si>
    <t xml:space="preserve">DESKRIPSI </t>
  </si>
  <si>
    <t>Definisi</t>
  </si>
  <si>
    <r>
      <rPr>
        <rFont val="Times New Roman"/>
        <color rgb="FF000000"/>
        <sz val="11.0"/>
      </rPr>
      <t xml:space="preserve">Formula </t>
    </r>
    <r>
      <rPr>
        <rFont val="Times New Roman"/>
        <i/>
        <color rgb="FF000000"/>
        <sz val="11.0"/>
      </rPr>
      <t>(opsional bagi pendekatan hasil kerja kualitatif)</t>
    </r>
  </si>
  <si>
    <r>
      <rPr>
        <rFont val="Times New Roman"/>
        <color rgb="FF000000"/>
        <sz val="11.0"/>
      </rPr>
      <t xml:space="preserve">SATUAN PENGUKURAN
</t>
    </r>
    <r>
      <rPr>
        <rFont val="Times New Roman"/>
        <i/>
        <color rgb="FF000000"/>
        <sz val="11.0"/>
      </rPr>
      <t>(opsional bagi pendekatan hasil kerja kualitatif)</t>
    </r>
  </si>
  <si>
    <t>KUALITAS DAN TINGKAT KENDALI</t>
  </si>
  <si>
    <r>
      <rPr>
        <rFont val="Times New Roman"/>
        <color rgb="FF000000"/>
        <sz val="11.0"/>
      </rPr>
      <t xml:space="preserve">( ) </t>
    </r>
    <r>
      <rPr>
        <rFont val="Times New Roman"/>
        <i/>
        <color rgb="FF000000"/>
        <sz val="11.0"/>
      </rPr>
      <t>Outcome ( ) Outcome Antara ( ) Output kendali rendah</t>
    </r>
  </si>
  <si>
    <t xml:space="preserve">SUMBER DATA </t>
  </si>
  <si>
    <t xml:space="preserve">PERIODE PELAPORAN </t>
  </si>
  <si>
    <t>( ) Bulanan  ( ) Triwulanan ( ) Semesteran (  ) Tahunan</t>
  </si>
  <si>
    <r>
      <rPr>
        <rFont val="Times New Roman"/>
        <color rgb="FF000000"/>
        <sz val="11.0"/>
      </rPr>
      <t xml:space="preserve">Formula </t>
    </r>
    <r>
      <rPr>
        <rFont val="Times New Roman"/>
        <i/>
        <color rgb="FF000000"/>
        <sz val="11.0"/>
      </rPr>
      <t>(opsional bagi pendekatan hasil kerja kualitatif)</t>
    </r>
  </si>
  <si>
    <r>
      <rPr>
        <rFont val="Times New Roman"/>
        <color rgb="FF000000"/>
        <sz val="11.0"/>
      </rPr>
      <t xml:space="preserve">SATUAN PENGUKURAN
</t>
    </r>
    <r>
      <rPr>
        <rFont val="Times New Roman"/>
        <i/>
        <color rgb="FF000000"/>
        <sz val="11.0"/>
      </rPr>
      <t>(opsional bagi pendekatan hasil kerja kualitatif)</t>
    </r>
  </si>
  <si>
    <r>
      <rPr>
        <rFont val="Times New Roman"/>
        <color rgb="FF000000"/>
        <sz val="11.0"/>
      </rPr>
      <t xml:space="preserve">( ) </t>
    </r>
    <r>
      <rPr>
        <rFont val="Times New Roman"/>
        <i/>
        <color rgb="FF000000"/>
        <sz val="11.0"/>
      </rPr>
      <t>Outcome ( ) Outcome Antara ( ) Output kendali rendah</t>
    </r>
  </si>
  <si>
    <t>MATRIKS PERAN HASIL ANTARA PIMPINAN UNIT KERJA DAN KETUA TIM</t>
  </si>
  <si>
    <t>silakan diambahkan kolom jika belum mengakomodir seluruh IKK dari Pimpinan Unit Kerja</t>
  </si>
  <si>
    <t>silakan diambahkan baris jika belum mengakomodir ketua tim atau pegawai yang mendapat penugasan langsung dari Pimpinan Unit Kerja</t>
  </si>
  <si>
    <t>Nama Pimpinan Unit Kerja</t>
  </si>
  <si>
    <t>Ketua Tim 1</t>
  </si>
  <si>
    <t>B</t>
  </si>
  <si>
    <t>Ketua Tim 2</t>
  </si>
  <si>
    <t>C</t>
  </si>
  <si>
    <t>Ketua Tim 3</t>
  </si>
  <si>
    <t>D</t>
  </si>
  <si>
    <t>Kepala Bagian Umum</t>
  </si>
  <si>
    <t>Kelompok Dosen</t>
  </si>
  <si>
    <t>Rencana  Pembelajaran Semester  (RPS)  disusun sesuai dengan kurikulum dan jumlah mata kuliah yang diampu (Penugasan dari Kepala LLDIKTI Wilayah III)</t>
  </si>
  <si>
    <t>Hasil Pengabdian kepada masyarakat sesuai  bidang keahlian (Penugasan dari…)</t>
  </si>
  <si>
    <t>Pengajaran mata kuliah …. sesuai dengan  RPS dan tepat waktu (Penugasan dari…)</t>
  </si>
  <si>
    <t>Hasil keterlibatan aktif dalam pertemuan ilmiah sesuai bidang  ilmu (Penugasan dari…)</t>
  </si>
  <si>
    <t>Hasil bimbingan Skripsi  mahasiswa  sesuai  panduan penulisan skripsi  dan tepat waktu (Penugasan dari…)</t>
  </si>
  <si>
    <t>Keluaran penelitian  yang telah  dipublikasikan (Penugasan dari…)</t>
  </si>
  <si>
    <t>Hasil Bimbingan mahasiswa di bidang akademik sesuai dengan  petunjuk teknis dan tepat waktu (Penugasan dari…)</t>
  </si>
  <si>
    <t>MATRIKS PERAN HASIL ANTARA KETUA TIM… DAN ANGGOTA TIM…</t>
  </si>
  <si>
    <t>silakan diambahkan kolom jika belum mengakomodir seluruh hasil Ketua Tim yang dimaksud</t>
  </si>
  <si>
    <t>silakan diambahkan baris jika belum mengakomodir seluruh pegawai anggota tim yang dimaksud</t>
  </si>
  <si>
    <t>Ketua Tim…</t>
  </si>
  <si>
    <t>Anggota 1</t>
  </si>
  <si>
    <t>Anggota 2</t>
  </si>
  <si>
    <r>
      <rPr>
        <rFont val="Bookman Old Style"/>
        <color theme="1"/>
        <sz val="11.0"/>
      </rPr>
      <t xml:space="preserve">PENDEKATAN HASIL KERJA </t>
    </r>
    <r>
      <rPr>
        <rFont val="BookmanOldStyle"/>
        <b/>
        <color theme="1"/>
        <sz val="11.0"/>
      </rPr>
      <t>KUALITATIF</t>
    </r>
  </si>
  <si>
    <t>BAGI PEJABAT ADMINISTRASI/ FUNGSIONAL</t>
  </si>
  <si>
    <t>LEMBAGA LAYANAN PENDIDIKAN TINGGI WILAYAH III</t>
  </si>
  <si>
    <t>PERIODE PENILAIAN: 1 JANUARI 2022 SD 31 DESEMBER TAHUN 2023</t>
  </si>
  <si>
    <t>Dr. Asni, M.Pd, Kons</t>
  </si>
  <si>
    <t>Purnama Syae Purrahman M.Pd.,Ph.D</t>
  </si>
  <si>
    <t>NIP</t>
  </si>
  <si>
    <t>196203121986032001</t>
  </si>
  <si>
    <t>NIP / NIDN</t>
  </si>
  <si>
    <t>Penata/ III c</t>
  </si>
  <si>
    <t>Penata / IIIc</t>
  </si>
  <si>
    <t>Dosen</t>
  </si>
  <si>
    <t xml:space="preserve">Dekan </t>
  </si>
  <si>
    <t xml:space="preserve">FKIP Universitas Muhammadiyah Prof Dr Hamka </t>
  </si>
  <si>
    <t>FKIP Universitas Muhammadiyah Prof Dr Hamka</t>
  </si>
  <si>
    <t>Mengajar mata kuliah Semester Genap Tahun Akademik 2022/2023 yaitu Psikologi Perkembangan 2 SKS 2 kelas, Manajemen BK 3 SKS 3 kelas dan Profesi BK 3 SKS 2 kelas  dengan SK Dekan No.090/A.01.32/2022</t>
  </si>
  <si>
    <t>Ukuran keberhasilan/ indikator kinerja individu. Target : Untuk matakuliah   Psikologi Perkembangan 2 SKS ada 2 Kelas, Kelas 2B berjumlah 31 orang dan 2E berjumlah 26 orang. Mata kuliah manajemen BK 3 kelas, yaitu kelas 4A berjumlah28 orang,  kelas 4 berjumlah 26 orang, 4C berjumlah 29 orang. Untuk mata kuliah Profesi Pendidikan khusus BK 2 kelas, yaitu 6A berjumlah 32 orang dan 6F berjumlah 33 orang. Untuk Psikologi Perkembangan 2 SKS (100 menit) setiap pertemuan. Sedangkan untuk mata kuliah Manajemen BK dan Profesi khusus BK 3 SKS (150) menit. Perkuliahan di awali dengan menjelaskan RPS pembelajaran untuk memberikan gambaran garis besar mata kuliah Psikologi Perkembangan , menjelaskan rencana pertemuan selama satu semester.RPS dan RTM di buat berdasarkan CPL turunan dari program studi. Persemester ada 16 kali peretemuan sudah termasuk UTS dan UAS.Perkuliahan menggunakan metode ceramah, diskusi dan tugas individu. Out put dari kegiatan pembelajaran ini adalah dokumen bukti perkuliahan yang terdiri dari SK Dekan, Daftar Hadir Mahasiswa dan Berita Acara Perkuliahan (BAP) yang terekam dalam system SIAP serta Daftar nilai akhir mata kuliah.</t>
  </si>
  <si>
    <t>Membimbing skripsi mahasiswa S1 Prodi Bimbingan dan Konseling dengan SK dekan No.1735/A.30.02/2022</t>
  </si>
  <si>
    <t xml:space="preserve">Ukuran keberhasilan/ Indikator Kinerja Individu, Target :Sebagai pembimbing utama skripsi sebanyak 13 mahasiswa prodi Bimbingan dan Konseling yaitu Alamsyah, Marhamah ZPN, Syifaul, Afifah, Dina Febriana Nadia Atikah, Tomy Apriyanto, Wildan Husen, Riani Hasanah Ilham, Maliatun dan Nurussalam. Proses bimbingan dilakukan secara online dan offline dengan beragam media. Proses bimbingan di laksanakan sebanyak minimal 8 kali yang tercatat dalam system SIBAK. Out put dari kegiatan ini adalah 1. Mahasiswa dapat menyelesaikan tugas akhir melalui jalur skripsi. 2. Setiap  mahasiswa yang menggunakan skripsi dibimbing untuk membuat draft artikel dari skripsi yang telah selesai di susun. 
</t>
  </si>
  <si>
    <t>Melaksanakan tugas sebagai Kaprodi Bimbingan dan Konseling dengan SK Rektor No.126/A01.01/2021 periode 2021-2025</t>
  </si>
  <si>
    <t xml:space="preserve">Ukuran keberhasilan/ Indikator Kinerja Individu, Target : Di prodi Bimbingan dan Konseling ada 14 orang dosen yang 4 dosen izin sekolah S3. Setiap awal tahun akademik baru mengadakan rapat persiapan pembelajaran untuk tahun akademik baru, yang di bahas antara lain, penetapan jadwal/ pembagian mata kuliah, persiapan pembuatan RPS atau merevisi perangkat pembelajaran, mempersiapkan mahasiswa yang akan ikut program MBKM baik mandiri maupun pemerintah (LLdikti-Kemendikbud), mengingatkan dosen pembimbing Akademik (PA) untuk melaksanakan bimbingan pengambilan mata kuliah dan pengisian KRS serta mengadakan bimbingan min 4 kali dalam setiap semester, membuat rencana anggaran kegiatan prodi selama satu tahun akademik dan sekaligus menunjuk dosen sebagai PJ dalam kegiatan tersebut. Setiap tengah semester dan akhir semester mengadakan rapat persiapan UTS dan UAS.Di awal tahun akademik menyusun pembimbing skripsi berdasarkan judul yang diajukan mahasiswa dan di sesuaikan dengan kompetensi dosen yang akan menjadi pembimbingnya. Out put dari kegiatan ini adalah jadwal untuk semester genap dan ganjil, perangkat pembelajaran setiap matakuliah, daftar pembimbing skripsi, RKAT unit prodi.    </t>
  </si>
  <si>
    <t>Melakukan Pengabdian Masyarakat di Kecamatan Parompong Bandung dengan No. 977/H.04.02/2022</t>
  </si>
  <si>
    <r>
      <rPr>
        <rFont val="Bookman Old Style"/>
        <color theme="1"/>
        <sz val="11.0"/>
      </rPr>
      <t>Ukuran keberhasilan/ Indikator Kinerja Individu, Target: Judul Pengabdian " Layanan Konseling Spritual dalam Mereduksi Kecemasan Lansia Menghadapi Permasalahannya" dilakukan dengan cara memberikan layan konseling Individual kepada warga yang Usia Lansia yang berjumlah 15 orang, 5 orang sehat terurus secara fisik dan mental dan 10 orang memiliki ekonomi kurang mampu dan 2 orang diantranya mengalami sakit Stroke. Layanan Konseling dilakukan secara bergantian kepada lansia yang mengalami stroke karena mereka mengalami kecemasan yang tinggi dalam hidupnya dan butuh dukungan semangat dan motivasi. Koseling  Spritual dilakukan di Desa Ciwaruga Kecamatan Parompong, yakni di  rumah konseli dengan menekankan pada kepasrahan konseli untuk menerima ujian hidup, bersabar dan istiqomah. Menguatkan mental konseli agar memiliki keyakinan yang kuat akan pertolongan Allah dalamp setiap ujian hidup.</t>
    </r>
    <r>
      <rPr>
        <rFont val="Arial"/>
        <color rgb="FFFF0000"/>
        <sz val="11.0"/>
      </rPr>
      <t xml:space="preserve"> </t>
    </r>
    <r>
      <rPr>
        <rFont val="Arial"/>
        <color theme="1"/>
        <sz val="11.0"/>
      </rPr>
      <t xml:space="preserve">Layanan Konseling dilaksanakan </t>
    </r>
    <r>
      <rPr>
        <rFont val="Arial"/>
        <color theme="1"/>
        <sz val="11.0"/>
      </rPr>
      <t xml:space="preserve"> dilaksanakan bulan Maret 2023.  Out put dari kegiatan ini adalah 1. Konseli atau lansia memiliki spritial yang kuat dan mampu mengurangi kecemasan dalam hidupnya. 2.Artikel jurnal yang terbit di  Jurnal Pengabdian Masyarakat  Community Development  Journal E-ISSN 2721-5008: P-ISSN 2721-4990  pada volume 4 No.2 (2023).</t>
    </r>
  </si>
  <si>
    <t>Melaksanakan perkuliahan semester ganjil tahun akademik 2022/2023 dengan SK Dekan No.01553/A.01.32/2023</t>
  </si>
  <si>
    <t xml:space="preserve">Ukuran keberhasilan/ indikator kinerja individu. Target Untuk mata kuliah Landasan Pendidikan 4 Kelas bobot 2 sks ( 100 menit). Prodi Sejarah Kelas 1A berjumlah 22 orang, Prodi BK 1A berjumlah 26 orang, Kelas 1B berjumlah 29 orang dan kelas 1D berjumlah 28 orang. Selanjutnya mata kuliah Asesmen BK Tes 2 kelas, yaitu kelas 3A berjumlah 28 orang dan 3C berjumlah 26 orang. Pembelajaran dengan berbagai metode di antaranya diskusi, ceramah, tugas individu. Perkuliahan di awali dengan menjelaskan RPS untuk memberikan gambaran secara garis besar materi yang akan di sampaikan. Perkuliahan dilakukan selama satu semester 16 kali pertemuan termasuk UTS dan UAS. Out put dari kegiatan ini adalah SK dekan dan bukti perkuliahan yag terdiri dari BAP (Berita Acara Perkuliahan) dan Daftar Hadir mahasiswa yang terekam dalam system SIAP serta daftar nilai akhir setiap mata kuliah  </t>
  </si>
  <si>
    <t>Membimbing mahasiswa melaksanakan PLP 2 di SMA Negeri 76 Jakarta dengan ST No. 01483/F.03.08/2023</t>
  </si>
  <si>
    <t xml:space="preserve">Ukuran keberhasilan/ Indikator Kinerja Individu, Target : Membimbing mahasiswa semester 7 melaksanakan PLP2 di SMA N 76 Jakarta, berjumlah 6 mahasiswa. Kegiatan dilakukan pada tanggal 2 Oktober 2023. Dengan PLP2 di harapkan mahasiswa mendapatkan pengalaman melaksanakan praktek Bimbingan Klasikal, Konseling Individu dan Bimbingan Kelompok kepada peserta didik/siswa di sekolah. Mahasiswa mendapatkan pengalaman langsung sebagai bekal untuk bekerja nanti. 
-                                                                                                                                                                                                                                                                                                                     </t>
  </si>
  <si>
    <t>Ukuran keberhasilan/ Indikator Kinerja Individu, Target :
-                                                                                                                                                                                                                                                                                                                      -</t>
  </si>
  <si>
    <t>Ukuran keberhasilan/ Indikator Kinerja Individu, Target :</t>
  </si>
  <si>
    <r>
      <rPr>
        <rFont val="Bookman Old Style"/>
        <color theme="1"/>
        <sz val="11.0"/>
      </rPr>
      <t>- Memahami dan memenuhi kebutuhan masyarakat</t>
    </r>
  </si>
  <si>
    <t xml:space="preserve">- Melakukan perbaikan tiada henti dalam bekerja </t>
  </si>
  <si>
    <r>
      <rPr>
        <rFont val="Bookman Old Style"/>
        <color theme="1"/>
        <sz val="11.0"/>
      </rPr>
      <t xml:space="preserve">- Melaksanakan tugas dengan jujur, bertanggung jawab, cermat,
disiplin, dan berintegritas tinggi
</t>
    </r>
  </si>
  <si>
    <t>Jakarta, 2 Januari 2023</t>
  </si>
  <si>
    <t>LAMPIRAN SASARAN KINERJA PEGAWAI</t>
  </si>
  <si>
    <t>DUKUNGAN SUMBER DAYA</t>
  </si>
  <si>
    <t>Dukungan sarana prasara pengajaran yang memadai</t>
  </si>
  <si>
    <t>Dukungan teknologi dan jaringan online yang baik</t>
  </si>
  <si>
    <t>Dukungan sistem informasi pengajaran dan pembelajaran yang baik</t>
  </si>
  <si>
    <t>SKEMA PERTANGGUNGJAWABAN</t>
  </si>
  <si>
    <t>Daftar kehadiran mengajar dilakukan secara tersistem</t>
  </si>
  <si>
    <t>Presensi baik untuk perkuliahan maupun bimbingan akademik yang dilakukan secara online</t>
  </si>
  <si>
    <t>KONSEKUENSI</t>
  </si>
  <si>
    <t>Ketercapaian penugasan berdampak pada kualitas pembelajaran, mahasiswa dan lulusan</t>
  </si>
  <si>
    <t>ketercapaian penugasan berdampak pada kualitas institusi</t>
  </si>
  <si>
    <t>EVALUASI KINERJA PEGAWAI</t>
  </si>
  <si>
    <t>PENDEKATAN HASIL KERJA KUANTITATIF</t>
  </si>
  <si>
    <t>BAGI PEJABAT ADMINISTRASI DAN PEJABAT FUNGSIONAL</t>
  </si>
  <si>
    <r>
      <rPr>
        <rFont val="Calibri"/>
        <color theme="1"/>
        <sz val="11.0"/>
      </rPr>
      <t xml:space="preserve">PERIODE: </t>
    </r>
    <r>
      <rPr>
        <rFont val="Calibri"/>
        <strike/>
        <color theme="1"/>
        <sz val="11.0"/>
      </rPr>
      <t>TRIWULAN I</t>
    </r>
    <r>
      <rPr>
        <rFont val="Calibri"/>
        <color theme="1"/>
        <sz val="11.0"/>
      </rPr>
      <t>/</t>
    </r>
    <r>
      <rPr>
        <rFont val="Calibri"/>
        <strike/>
        <color theme="1"/>
        <sz val="11.0"/>
      </rPr>
      <t>II</t>
    </r>
    <r>
      <rPr>
        <rFont val="Calibri"/>
        <color theme="1"/>
        <sz val="11.0"/>
      </rPr>
      <t>/</t>
    </r>
    <r>
      <rPr>
        <rFont val="Calibri"/>
        <strike/>
        <color theme="1"/>
        <sz val="11.0"/>
      </rPr>
      <t>III</t>
    </r>
    <r>
      <rPr>
        <rFont val="Calibri"/>
        <color theme="1"/>
        <sz val="11.0"/>
      </rPr>
      <t>/</t>
    </r>
    <r>
      <rPr>
        <rFont val="Calibri"/>
        <strike/>
        <color theme="1"/>
        <sz val="11.0"/>
      </rPr>
      <t>IV</t>
    </r>
    <r>
      <rPr>
        <rFont val="Calibri"/>
        <color theme="1"/>
        <sz val="11.0"/>
      </rPr>
      <t>-AKHIR*</t>
    </r>
  </si>
  <si>
    <t>NO.</t>
  </si>
  <si>
    <t>PEGAWAI YANG DINILAI</t>
  </si>
  <si>
    <t>PANGKAT/GOL. RUANG</t>
  </si>
  <si>
    <t xml:space="preserve">INSTANSI </t>
  </si>
  <si>
    <t>CAPAIAN KINERJA ORGANISASI*</t>
  </si>
  <si>
    <t>BAIK</t>
  </si>
  <si>
    <t>POLA DISTRIBUSI:</t>
  </si>
  <si>
    <t>REALISASI BERDASARKAN BUKTI DUKUNG</t>
  </si>
  <si>
    <t>UMPAN BALIK BERKELANJUTAN BERDASARKAN BUKTI DUKUNG</t>
  </si>
  <si>
    <t>HASIL KERJA
1-Dibawah Ekspektasi
2- Sesuai Ekspektasi
3- diatas Ekspektasi</t>
  </si>
  <si>
    <t xml:space="preserve">Angka </t>
  </si>
  <si>
    <t>http://repository.uhamka.ac.id/id/eprint/32562/1/Bukti%20mengajar%20semester%20genap%202022-2023%20Bu%20Asni.pdf</t>
  </si>
  <si>
    <t>Pimpinan : Pegawai ybs sudah melakukan Pengajaran perkuliahan sesuai prosedur, hadir 16 kali pertemuan disela-sela kesibukannya sebagai kaprodi</t>
  </si>
  <si>
    <t>DIATAS EKSPEKTASI</t>
  </si>
  <si>
    <t>http://repository.uhamka.ac.id/id/eprint/32563/1/Bimbingan%20Skripsi%20Bu%20Asni%202023.pdf</t>
  </si>
  <si>
    <t>Pimpinan : Pegawai ybs sudah melakukan Bimbingan skripsi dengan baik dan bertanggung jawab sehingga 13 mahasisiwa bimbingannya selesai tepat waktu</t>
  </si>
  <si>
    <t>file:///C:/Users/Admin15/Downloads/KOMPRES%20SK%20KAPRODI%202025%20(3).pdf</t>
  </si>
  <si>
    <t>Pimpinan : Pegawai ybs sudah melaksanakan tugas sebagai kaprodi Bimbingan dan Konseling dengan baik</t>
  </si>
  <si>
    <t>SESUAI EKSPEKTASI</t>
  </si>
  <si>
    <t>http://repository.uhamka.ac.id/id/eprint/32560/1/LAYANAN%20KONSELING%20SPIRITUAL%20DALAM%20MEREDUKSI%20KECEMASAN.pdf</t>
  </si>
  <si>
    <t>Pimpinan : Pegawai ybs sudah melaksanakan pengabdian masyarakat dengan teamnya dan laporannya di buat artikel untuk diterbitkan</t>
  </si>
  <si>
    <t>http://repository.uhamka.ac.id/id/eprint/32553/1/Bukti%20Mengajar%20Asni%20Semester%20Ganjil%202023-2024.pdf</t>
  </si>
  <si>
    <t>Pimpinan : Pegawai ybs sudah melakukan Pengajaran perkuliahan sesuai prosedur, hadir 16 kali pertemuan</t>
  </si>
  <si>
    <t>http://repository.uhamka.ac.id/id/eprint/32561/1/Surat%20tugas%20PLP%202%20-%20Dr.%20Asni.%2CM.Pd.%2CKons.pdf</t>
  </si>
  <si>
    <t>Pimpinan : Pegawai ybs sudah melaksanakan tugas sebagai pembimbing KKL selama 3 hari di Pulau Tidung</t>
  </si>
  <si>
    <t>RATING HASIL KERJA*</t>
  </si>
  <si>
    <t>DI ATAS EKSPEKTASI/ SESUAI EKSPEKTASI/ DIBAWAH EKSPEKTASI**</t>
  </si>
  <si>
    <t xml:space="preserve">Rekomendasi </t>
  </si>
  <si>
    <t>PERILAKU KERJA</t>
  </si>
  <si>
    <t>- Memahami dan memenuhi kebutuhan masyarakat</t>
  </si>
  <si>
    <t>Pimpinan : Pegawai ybs melakukan pelayanan yang baik dan mengedepankan pelayanan prima
Rekan Kerja : Pegawai ybs melaksanakan tugas baik sesuai prosedur dan terencana</t>
  </si>
  <si>
    <t>- Melaksanakan tugas dengan jujur, bertanggungjawab, cermat, disiplin dan berintegritas tinggi</t>
  </si>
  <si>
    <t>- Menggunakan kekayaan dan barang milik negara secara bertanggungjawab, efektif, dan efisien</t>
  </si>
  <si>
    <t>- Meningkatkan kompetensi diri untuk menjawab tantangan yang selalu berubah</t>
  </si>
  <si>
    <t>- Memegang teguh ideologi Pancasila, Undang-Undang Dasar Negara Republik Indonesia Tahun 1945, setia kepada Negara Kesatuan Republik Indonesia serta pemerintahan yang sah</t>
  </si>
  <si>
    <t>- Menggerakkan pemanfaatan berbagai sumberdaya untuk tujuan bersama</t>
  </si>
  <si>
    <t>RATING PERILAKU KERJA*</t>
  </si>
  <si>
    <t>PREDIKAT KINERJA PEGAWAI*</t>
  </si>
  <si>
    <t>Jakarta, 29 Desember 2023</t>
  </si>
  <si>
    <t>TIDAK ADA KEBERATAN NILAI KINERJA</t>
  </si>
  <si>
    <t>ADA KEBERATAN NILAI KINERJA</t>
  </si>
  <si>
    <t>LOGO PTS</t>
  </si>
  <si>
    <t>DOKUMEN EVALUASI KINERJA PEGAWAI</t>
  </si>
  <si>
    <t>PERIODE*: TRIWULAN I/II/III/IV-AKHIR**</t>
  </si>
  <si>
    <t>KEMENTERIAN PENDIDIKAN, KEBUDAYAAN, RISET, DAN TEKNOLOGI</t>
  </si>
  <si>
    <t>PERIODE PENILAIAN:</t>
  </si>
  <si>
    <t>…JANUARI S.D. …DESEMBER TAHUN…</t>
  </si>
  <si>
    <t>:</t>
  </si>
  <si>
    <t>1 JANUARI 2022 SD 31 DESEMBER TAHUN 2023</t>
  </si>
  <si>
    <t>ATASAN PEJABAT PENILAI KINERJA</t>
  </si>
  <si>
    <t>Prof. Dr. Gunawan Suryoputro M.Hum</t>
  </si>
  <si>
    <t>EVALUASI KINERJA</t>
  </si>
  <si>
    <t>Pembina Utama Madya / IV d</t>
  </si>
  <si>
    <t>CAPAIAN KINERJA ORGANISASI</t>
  </si>
  <si>
    <t>Rektor</t>
  </si>
  <si>
    <t>PREDIKAT KINERJA PEGAWAI</t>
  </si>
  <si>
    <t>Universitas Muhammadiyah Prof Dr Hamka Jakarta</t>
  </si>
  <si>
    <t>CATATAN/ REKOMENDASI</t>
  </si>
  <si>
    <t>REKOMENDASI</t>
  </si>
  <si>
    <t>7. Jakarta, 29 Desember 2023</t>
  </si>
  <si>
    <t>6. Jakarta, 29 Desember 2023</t>
  </si>
  <si>
    <t>Pegawai yang dinilai</t>
  </si>
  <si>
    <t>Pejabat Penilai Kinerja,</t>
  </si>
  <si>
    <t>10. (Tempat, Tanggal Bulan Tahun penandatanganan)</t>
  </si>
  <si>
    <t>9. (Tempat, Tanggal Bulan Tahun
penandatanganan)</t>
  </si>
  <si>
    <t>11. (Tempat, Tanggal Bulan Tahun
penandatanganan)</t>
  </si>
  <si>
    <t>Atasan Pejabat Penilai Kinerja,</t>
  </si>
  <si>
    <t>Istimewa</t>
  </si>
  <si>
    <t>Baik</t>
  </si>
  <si>
    <t>Butuh Perbaikan</t>
  </si>
  <si>
    <r>
      <rPr>
        <rFont val="Calibri"/>
        <color theme="1"/>
        <sz val="11.0"/>
      </rPr>
      <t>Kurang/</t>
    </r>
    <r>
      <rPr>
        <rFont val="Calibri"/>
        <i/>
        <color theme="1"/>
        <sz val="11.0"/>
      </rPr>
      <t>Misconduct</t>
    </r>
  </si>
  <si>
    <t>Sangat Kurang</t>
  </si>
  <si>
    <t>Kategori</t>
  </si>
  <si>
    <t>Pola Distribusi</t>
  </si>
  <si>
    <r>
      <rPr>
        <rFont val="Calibri"/>
        <color theme="1"/>
        <sz val="11.0"/>
      </rPr>
      <t>Kurang/</t>
    </r>
    <r>
      <rPr>
        <rFont val="Calibri"/>
        <i/>
        <color theme="1"/>
        <sz val="11.0"/>
      </rPr>
      <t>Misconduct</t>
    </r>
  </si>
  <si>
    <r>
      <rPr>
        <rFont val="Calibri"/>
        <color theme="1"/>
        <sz val="11.0"/>
      </rPr>
      <t>Kurang/</t>
    </r>
    <r>
      <rPr>
        <rFont val="Calibri"/>
        <i/>
        <color theme="1"/>
        <sz val="11.0"/>
      </rPr>
      <t>Misconduct</t>
    </r>
  </si>
  <si>
    <r>
      <rPr>
        <rFont val="Calibri"/>
        <color theme="1"/>
        <sz val="11.0"/>
      </rPr>
      <t>Kurang/</t>
    </r>
    <r>
      <rPr>
        <rFont val="Calibri"/>
        <i/>
        <color theme="1"/>
        <sz val="11.0"/>
      </rPr>
      <t>Misconduct</t>
    </r>
  </si>
  <si>
    <r>
      <rPr>
        <rFont val="Calibri"/>
        <color theme="1"/>
        <sz val="11.0"/>
      </rPr>
      <t>Kurang/</t>
    </r>
    <r>
      <rPr>
        <rFont val="Calibri"/>
        <i/>
        <color theme="1"/>
        <sz val="11.0"/>
      </rPr>
      <t>Misconduct</t>
    </r>
  </si>
  <si>
    <r>
      <rPr>
        <rFont val="Calibri"/>
        <color theme="1"/>
        <sz val="11.0"/>
      </rPr>
      <t>Kurang/</t>
    </r>
    <r>
      <rPr>
        <rFont val="Calibri"/>
        <i/>
        <color theme="1"/>
        <sz val="11.0"/>
      </rPr>
      <t>Misconduct</t>
    </r>
  </si>
  <si>
    <t>Sangat Baik</t>
  </si>
  <si>
    <t>Jumlah</t>
  </si>
  <si>
    <t>Di Atas Ekspektasi</t>
  </si>
  <si>
    <t>Sesuai Ekspektasi</t>
  </si>
  <si>
    <t>Di Bawah Ekspektasi</t>
  </si>
  <si>
    <t>Sesuai
Ekspektasi</t>
  </si>
  <si>
    <t>Di Atas
Ekspektasi</t>
  </si>
  <si>
    <t>Hasil Kerja</t>
  </si>
  <si>
    <t>Perilaku Kerja</t>
  </si>
  <si>
    <t>Concatenate</t>
  </si>
  <si>
    <t>Hasil</t>
  </si>
  <si>
    <t>SANGAT BAIK</t>
  </si>
  <si>
    <t>BUTUH PERBAIKAN</t>
  </si>
  <si>
    <r>
      <rPr>
        <rFont val="Calibri"/>
        <color theme="1"/>
        <sz val="8.0"/>
      </rPr>
      <t>KURANG/</t>
    </r>
    <r>
      <rPr>
        <rFont val="Calibri"/>
        <i/>
        <color theme="1"/>
        <sz val="8.0"/>
      </rPr>
      <t>MISS CONDUCT</t>
    </r>
  </si>
  <si>
    <r>
      <rPr>
        <rFont val="Calibri"/>
        <color theme="1"/>
        <sz val="8.0"/>
      </rPr>
      <t>KURANG/</t>
    </r>
    <r>
      <rPr>
        <rFont val="Calibri"/>
        <i/>
        <color theme="1"/>
        <sz val="8.0"/>
      </rPr>
      <t>MISS CONDUCT</t>
    </r>
  </si>
  <si>
    <t>SANGAT KURANG</t>
  </si>
  <si>
    <r>
      <rPr>
        <rFont val="Calibri"/>
        <color theme="1"/>
        <sz val="8.0"/>
      </rPr>
      <t>KURANG/</t>
    </r>
    <r>
      <rPr>
        <rFont val="Calibri"/>
        <i/>
        <color theme="1"/>
        <sz val="8.0"/>
      </rPr>
      <t>MISS CONDUCT</t>
    </r>
  </si>
  <si>
    <t>KURANG/MISS CONDUCT</t>
  </si>
  <si>
    <t>Kurang/Missconduct</t>
  </si>
  <si>
    <t>Sangat
Kurang</t>
  </si>
  <si>
    <r>
      <rPr>
        <rFont val="Calibri"/>
        <color theme="1"/>
        <sz val="11.0"/>
      </rPr>
      <t xml:space="preserve">Kurang/
</t>
    </r>
    <r>
      <rPr>
        <rFont val="Calibri"/>
        <i/>
        <color theme="1"/>
        <sz val="11.0"/>
      </rPr>
      <t>Misconduct</t>
    </r>
  </si>
  <si>
    <t>Butuh
Perbaikan</t>
  </si>
  <si>
    <t>Sangat
Baik</t>
  </si>
  <si>
    <t>DIBAWAH EKSPEKTASI</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</si>
</sst>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 #,##0_-;_-* &quot;-&quot;_-;_-@"/>
  </numFmts>
  <fonts count="34">
    <font>
      <sz val="11.0"/>
      <color rgb="FF000000"/>
      <name val="Calibri"/>
      <scheme val="minor"/>
    </font>
    <font>
      <b/>
      <sz val="12.0"/>
      <color theme="1"/>
      <name val="Times New Roman"/>
    </font>
    <font/>
    <font>
      <sz val="12.0"/>
      <color theme="1"/>
      <name val="Times New Roman"/>
    </font>
    <font>
      <sz val="11.0"/>
      <color theme="1"/>
      <name val="Bookman Old Style"/>
    </font>
    <font>
      <sz val="12.0"/>
      <color rgb="FF000000"/>
      <name val="Times New Roman"/>
    </font>
    <font>
      <b/>
      <sz val="11.0"/>
      <color theme="1"/>
      <name val="Bookman Old Style"/>
    </font>
    <font>
      <i/>
      <sz val="11.0"/>
      <color theme="1"/>
      <name val="Bookman Old Style"/>
    </font>
    <font>
      <b/>
      <sz val="11.0"/>
      <color rgb="FF000000"/>
      <name val="Times New Roman"/>
    </font>
    <font>
      <sz val="11.0"/>
      <color rgb="FF000000"/>
      <name val="Times New Roman"/>
    </font>
    <font>
      <sz val="11.0"/>
      <color theme="1"/>
      <name val="Times New Roman"/>
    </font>
    <font>
      <b/>
      <sz val="11.0"/>
      <color theme="1"/>
      <name val="Times New Roman"/>
    </font>
    <font>
      <sz val="11.0"/>
      <color rgb="FFFF0000"/>
      <name val="Bookman Old Style"/>
    </font>
    <font>
      <sz val="11.0"/>
      <color theme="1"/>
      <name val="Arial"/>
    </font>
    <font>
      <sz val="11.0"/>
      <color rgb="FFFF0000"/>
      <name val="Times New Roman"/>
    </font>
    <font>
      <sz val="11.0"/>
      <color theme="1"/>
      <name val="Calibri"/>
    </font>
    <font>
      <u/>
      <sz val="11.0"/>
      <color theme="1"/>
      <name val="Calibri"/>
    </font>
    <font>
      <b/>
      <sz val="11.0"/>
      <color theme="1"/>
      <name val="Calibri"/>
    </font>
    <font>
      <sz val="10.0"/>
      <color theme="1"/>
      <name val="Calibri"/>
    </font>
    <font>
      <sz val="11.0"/>
      <color rgb="FFFF0000"/>
      <name val="Calibri"/>
    </font>
    <font>
      <u/>
      <sz val="11.0"/>
      <color rgb="FF0000FF"/>
      <name val="Calibri"/>
    </font>
    <font>
      <u/>
      <sz val="11.0"/>
      <color rgb="FF0000FF"/>
      <name val="Calibri"/>
    </font>
    <font>
      <u/>
      <sz val="11.0"/>
      <color rgb="FF0563C1"/>
      <name val="Calibri"/>
    </font>
    <font>
      <u/>
      <sz val="11.0"/>
      <color rgb="FF0563C1"/>
      <name val="Calibri"/>
    </font>
    <font>
      <i/>
      <sz val="10.0"/>
      <color theme="1"/>
      <name val="Calibri"/>
    </font>
    <font>
      <b/>
      <sz val="14.0"/>
      <color theme="1"/>
      <name val="Calibri"/>
    </font>
    <font>
      <b/>
      <sz val="28.0"/>
      <color theme="1"/>
      <name val="Calibri"/>
    </font>
    <font>
      <b/>
      <sz val="26.0"/>
      <color theme="1"/>
      <name val="Calibri"/>
    </font>
    <font>
      <sz val="11.0"/>
      <color rgb="FF000000"/>
      <name val="Bookman Old Style"/>
    </font>
    <font>
      <b/>
      <i/>
      <sz val="11.0"/>
      <color theme="1"/>
      <name val="Calibri"/>
    </font>
    <font>
      <sz val="20.0"/>
      <color theme="1"/>
      <name val="Calibri"/>
    </font>
    <font>
      <sz val="48.0"/>
      <color theme="1"/>
      <name val="Calibri"/>
    </font>
    <font>
      <sz val="8.0"/>
      <color theme="1"/>
      <name val="Calibri"/>
    </font>
    <font>
      <color theme="1"/>
      <name val="Calibri"/>
      <scheme val="minor"/>
    </font>
  </fonts>
  <fills count="9">
    <fill>
      <patternFill patternType="none"/>
    </fill>
    <fill>
      <patternFill patternType="lightGray"/>
    </fill>
    <fill>
      <patternFill patternType="solid">
        <fgColor rgb="FFBDD6EE"/>
        <bgColor rgb="FFBDD6EE"/>
      </patternFill>
    </fill>
    <fill>
      <patternFill patternType="solid">
        <fgColor theme="0"/>
        <bgColor theme="0"/>
      </patternFill>
    </fill>
    <fill>
      <patternFill patternType="solid">
        <fgColor rgb="FFD9E2F3"/>
        <bgColor rgb="FFD9E2F3"/>
      </patternFill>
    </fill>
    <fill>
      <patternFill patternType="solid">
        <fgColor rgb="FFA8D08D"/>
        <bgColor rgb="FFA8D08D"/>
      </patternFill>
    </fill>
    <fill>
      <patternFill patternType="solid">
        <fgColor rgb="FFFFFF00"/>
        <bgColor rgb="FFFFFF00"/>
      </patternFill>
    </fill>
    <fill>
      <patternFill patternType="solid">
        <fgColor rgb="FFDEEAF6"/>
        <bgColor rgb="FFDEEAF6"/>
      </patternFill>
    </fill>
    <fill>
      <patternFill patternType="solid">
        <fgColor rgb="FF8EAADB"/>
        <bgColor rgb="FF8EAADB"/>
      </patternFill>
    </fill>
  </fills>
  <borders count="55">
    <border/>
    <border>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top style="thin">
        <color rgb="FF000000"/>
      </top>
    </border>
    <border>
      <left/>
      <top/>
      <bottom/>
    </border>
    <border>
      <right/>
      <top/>
      <bottom/>
    </border>
    <border>
      <left/>
      <right/>
      <top/>
      <bottom/>
    </border>
    <border>
      <left/>
      <right style="thin">
        <color rgb="FF000000"/>
      </right>
      <top style="thin">
        <color rgb="FF000000"/>
      </top>
    </border>
    <border>
      <left/>
      <right style="thin">
        <color rgb="FF000000"/>
      </right>
    </border>
    <border>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top style="thin">
        <color rgb="FF000000"/>
      </top>
    </border>
    <border>
      <left style="thin">
        <color rgb="FF000000"/>
      </left>
      <right/>
      <bottom style="thin">
        <color rgb="FF000000"/>
      </bottom>
    </border>
    <border>
      <left style="thin">
        <color rgb="FF000000"/>
      </left>
      <right style="thin">
        <color rgb="FF000000"/>
      </right>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right/>
      <top/>
      <bottom style="thin">
        <color rgb="FF000000"/>
      </bottom>
    </border>
    <border>
      <left/>
      <right/>
      <top/>
      <bottom style="thin">
        <color rgb="FF000000"/>
      </bottom>
    </border>
    <border>
      <left/>
      <right style="thin">
        <color rgb="FF000000"/>
      </right>
      <top/>
      <bottom style="thin">
        <color rgb="FF000000"/>
      </bottom>
    </border>
    <border>
      <right/>
      <top style="thin">
        <color rgb="FF000000"/>
      </top>
      <bottom style="thin">
        <color rgb="FF000000"/>
      </bottom>
    </border>
    <border>
      <right style="thin">
        <color rgb="FF000000"/>
      </right>
    </border>
    <border>
      <left/>
      <top/>
    </border>
    <border>
      <top/>
    </border>
    <border>
      <right/>
      <top/>
    </border>
    <border>
      <left/>
    </border>
    <border>
      <right/>
    </border>
    <border>
      <left/>
      <bottom/>
    </border>
    <border>
      <bottom/>
    </border>
    <border>
      <right/>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style="thin">
        <color rgb="FF000000"/>
      </left>
      <right style="thin">
        <color rgb="FF000000"/>
      </right>
      <top/>
      <bottom/>
    </border>
    <border>
      <right style="thick">
        <color rgb="FF000000"/>
      </right>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s>
  <cellStyleXfs count="1">
    <xf borderId="0" fillId="0" fontId="0" numFmtId="0" applyAlignment="1" applyFont="1"/>
  </cellStyleXfs>
  <cellXfs count="235">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0" fontId="2" numFmtId="0" xfId="0" applyBorder="1" applyFont="1"/>
    <xf borderId="0" fillId="0" fontId="3" numFmtId="0" xfId="0" applyAlignment="1" applyFont="1">
      <alignment horizontal="center" vertical="center"/>
    </xf>
    <xf borderId="2" fillId="0" fontId="1" numFmtId="0" xfId="0" applyAlignment="1" applyBorder="1" applyFont="1">
      <alignment horizontal="center" shrinkToFit="0" vertical="center" wrapText="1"/>
    </xf>
    <xf borderId="2" fillId="0" fontId="1" numFmtId="0" xfId="0" applyAlignment="1" applyBorder="1" applyFont="1">
      <alignment horizontal="center" vertical="center"/>
    </xf>
    <xf borderId="0" fillId="0" fontId="1" numFmtId="0" xfId="0" applyAlignment="1" applyFont="1">
      <alignment horizontal="center" vertical="center"/>
    </xf>
    <xf borderId="3" fillId="0" fontId="4" numFmtId="0" xfId="0" applyAlignment="1" applyBorder="1" applyFont="1">
      <alignment horizontal="left" shrinkToFit="0" vertical="top" wrapText="1"/>
    </xf>
    <xf borderId="4" fillId="0" fontId="4" numFmtId="0" xfId="0" applyAlignment="1" applyBorder="1" applyFont="1">
      <alignment horizontal="left" shrinkToFit="0" vertical="top" wrapText="1"/>
    </xf>
    <xf borderId="2" fillId="0" fontId="5" numFmtId="1" xfId="0" applyAlignment="1" applyBorder="1" applyFont="1" applyNumberFormat="1">
      <alignment horizontal="center" shrinkToFit="1" vertical="center" wrapText="0"/>
    </xf>
    <xf borderId="0" fillId="0" fontId="3" numFmtId="0" xfId="0" applyAlignment="1" applyFont="1">
      <alignment vertical="center"/>
    </xf>
    <xf borderId="5" fillId="0" fontId="2" numFmtId="0" xfId="0" applyBorder="1" applyFont="1"/>
    <xf borderId="2" fillId="0" fontId="5" numFmtId="0" xfId="0" applyAlignment="1" applyBorder="1" applyFont="1">
      <alignment horizontal="center" shrinkToFit="1" vertical="center" wrapText="0"/>
    </xf>
    <xf borderId="2" fillId="0" fontId="3" numFmtId="0" xfId="0" applyAlignment="1" applyBorder="1" applyFont="1">
      <alignment shrinkToFit="0" vertical="center" wrapText="1"/>
    </xf>
    <xf borderId="2" fillId="0" fontId="3" numFmtId="0" xfId="0" applyAlignment="1" applyBorder="1" applyFont="1">
      <alignment horizontal="center" vertical="center"/>
    </xf>
    <xf borderId="0" fillId="0" fontId="3" numFmtId="0" xfId="0" applyAlignment="1" applyFont="1">
      <alignment shrinkToFit="0" vertical="center" wrapText="1"/>
    </xf>
    <xf borderId="0" fillId="0" fontId="4" numFmtId="0" xfId="0" applyAlignment="1" applyFont="1">
      <alignment horizontal="center"/>
    </xf>
    <xf borderId="0" fillId="0" fontId="4" numFmtId="0" xfId="0" applyFont="1"/>
    <xf borderId="0" fillId="0" fontId="4" numFmtId="0" xfId="0" applyAlignment="1" applyFont="1">
      <alignment vertical="center"/>
    </xf>
    <xf borderId="0" fillId="0" fontId="4" numFmtId="0" xfId="0" applyAlignment="1" applyFont="1">
      <alignment horizontal="right" vertical="center"/>
    </xf>
    <xf borderId="2" fillId="2" fontId="4" numFmtId="0" xfId="0" applyAlignment="1" applyBorder="1" applyFill="1" applyFont="1">
      <alignment vertical="center"/>
    </xf>
    <xf borderId="6" fillId="2" fontId="4" numFmtId="0" xfId="0" applyAlignment="1" applyBorder="1" applyFont="1">
      <alignment horizontal="center" vertical="center"/>
    </xf>
    <xf borderId="7" fillId="0" fontId="2" numFmtId="0" xfId="0" applyBorder="1" applyFont="1"/>
    <xf borderId="2" fillId="0" fontId="4" numFmtId="0" xfId="0" applyAlignment="1" applyBorder="1" applyFont="1">
      <alignment vertical="center"/>
    </xf>
    <xf borderId="6" fillId="2" fontId="6" numFmtId="0" xfId="0" applyAlignment="1" applyBorder="1" applyFont="1">
      <alignment horizontal="left" vertical="center"/>
    </xf>
    <xf borderId="8" fillId="0" fontId="2" numFmtId="0" xfId="0" applyBorder="1" applyFont="1"/>
    <xf borderId="0" fillId="0" fontId="6" numFmtId="0" xfId="0" applyFont="1"/>
    <xf borderId="6" fillId="0" fontId="7" numFmtId="0" xfId="0" applyAlignment="1" applyBorder="1" applyFont="1">
      <alignment horizontal="left" vertical="center"/>
    </xf>
    <xf borderId="6" fillId="0" fontId="4" numFmtId="0" xfId="0" applyAlignment="1" applyBorder="1" applyFont="1">
      <alignment horizontal="left" shrinkToFit="0" vertical="top" wrapText="1"/>
    </xf>
    <xf borderId="6" fillId="0" fontId="4" numFmtId="0" xfId="0" applyAlignment="1" applyBorder="1" applyFont="1">
      <alignment horizontal="left" vertical="top"/>
    </xf>
    <xf borderId="9" fillId="0" fontId="4" numFmtId="0" xfId="0" applyAlignment="1" applyBorder="1" applyFont="1">
      <alignment horizontal="center" vertical="top"/>
    </xf>
    <xf borderId="6" fillId="0" fontId="4" numFmtId="0" xfId="0" applyAlignment="1" applyBorder="1" applyFont="1">
      <alignment horizontal="left" vertical="center"/>
    </xf>
    <xf borderId="10" fillId="0" fontId="2" numFmtId="0" xfId="0" applyBorder="1" applyFont="1"/>
    <xf borderId="6" fillId="0" fontId="4" numFmtId="0" xfId="0" applyAlignment="1" applyBorder="1" applyFont="1">
      <alignment horizontal="left" shrinkToFit="0" vertical="center" wrapText="1"/>
    </xf>
    <xf quotePrefix="1" borderId="6" fillId="0" fontId="4" numFmtId="0" xfId="0" applyAlignment="1" applyBorder="1" applyFont="1">
      <alignment horizontal="left" shrinkToFit="0" vertical="center" wrapText="1"/>
    </xf>
    <xf borderId="6" fillId="0" fontId="4" numFmtId="0" xfId="0" applyAlignment="1" applyBorder="1" applyFont="1">
      <alignment horizontal="center" vertical="center"/>
    </xf>
    <xf borderId="11" fillId="0" fontId="2" numFmtId="0" xfId="0" applyBorder="1" applyFont="1"/>
    <xf borderId="12" fillId="0" fontId="4" numFmtId="0" xfId="0" applyAlignment="1" applyBorder="1" applyFont="1">
      <alignment horizontal="center" vertical="top"/>
    </xf>
    <xf quotePrefix="1" borderId="6" fillId="0" fontId="4" numFmtId="0" xfId="0" applyAlignment="1" applyBorder="1" applyFont="1">
      <alignment horizontal="left" vertical="center"/>
    </xf>
    <xf borderId="0" fillId="0" fontId="4" numFmtId="0" xfId="0" applyAlignment="1" applyFont="1">
      <alignment horizontal="center" vertical="center"/>
    </xf>
    <xf borderId="13" fillId="3" fontId="8" numFmtId="0" xfId="0" applyAlignment="1" applyBorder="1" applyFill="1" applyFont="1">
      <alignment horizontal="center" shrinkToFit="0" vertical="center" wrapText="1"/>
    </xf>
    <xf borderId="14" fillId="0" fontId="2" numFmtId="0" xfId="0" applyBorder="1" applyFont="1"/>
    <xf borderId="15" fillId="3" fontId="9" numFmtId="0" xfId="0" applyAlignment="1" applyBorder="1" applyFont="1">
      <alignment shrinkToFit="0" vertical="center" wrapText="1"/>
    </xf>
    <xf borderId="15" fillId="3" fontId="9" numFmtId="0" xfId="0" applyAlignment="1" applyBorder="1" applyFont="1">
      <alignment horizontal="right" shrinkToFit="0" vertical="center" wrapText="1"/>
    </xf>
    <xf borderId="2" fillId="2" fontId="9" numFmtId="0" xfId="0" applyAlignment="1" applyBorder="1" applyFont="1">
      <alignment shrinkToFit="0" vertical="center" wrapText="1"/>
    </xf>
    <xf borderId="2" fillId="3" fontId="9" numFmtId="0" xfId="0" applyAlignment="1" applyBorder="1" applyFont="1">
      <alignment shrinkToFit="0" vertical="center" wrapText="1"/>
    </xf>
    <xf borderId="16" fillId="2" fontId="9" numFmtId="0" xfId="0" applyAlignment="1" applyBorder="1" applyFont="1">
      <alignment horizontal="left" shrinkToFit="0" vertical="center" wrapText="1"/>
    </xf>
    <xf borderId="17" fillId="0" fontId="2" numFmtId="0" xfId="0" applyBorder="1" applyFont="1"/>
    <xf borderId="2" fillId="3" fontId="9" numFmtId="0" xfId="0" applyAlignment="1" applyBorder="1" applyFont="1">
      <alignment shrinkToFit="0" vertical="top" wrapText="1"/>
    </xf>
    <xf borderId="2" fillId="3" fontId="9" numFmtId="0" xfId="0" applyAlignment="1" applyBorder="1" applyFont="1">
      <alignment vertical="center"/>
    </xf>
    <xf borderId="18" fillId="0" fontId="2" numFmtId="0" xfId="0" applyBorder="1" applyFont="1"/>
    <xf borderId="2" fillId="3" fontId="10" numFmtId="0" xfId="0" applyAlignment="1" applyBorder="1" applyFont="1">
      <alignment shrinkToFit="0" wrapText="1"/>
    </xf>
    <xf borderId="0" fillId="0" fontId="10" numFmtId="0" xfId="0" applyAlignment="1" applyFont="1">
      <alignment shrinkToFit="0" wrapText="1"/>
    </xf>
    <xf borderId="15" fillId="3" fontId="10" numFmtId="0" xfId="0" applyAlignment="1" applyBorder="1" applyFont="1">
      <alignment shrinkToFit="0" wrapText="1"/>
    </xf>
    <xf borderId="15" fillId="3" fontId="1" numFmtId="0" xfId="0" applyAlignment="1" applyBorder="1" applyFont="1">
      <alignment vertical="center"/>
    </xf>
    <xf borderId="15" fillId="3" fontId="11" numFmtId="0" xfId="0" applyAlignment="1" applyBorder="1" applyFont="1">
      <alignment vertical="center"/>
    </xf>
    <xf borderId="15" fillId="3" fontId="10" numFmtId="0" xfId="0" applyAlignment="1" applyBorder="1" applyFont="1">
      <alignment shrinkToFit="0" vertical="center" wrapText="1"/>
    </xf>
    <xf borderId="13" fillId="3" fontId="10" numFmtId="0" xfId="0" applyAlignment="1" applyBorder="1" applyFont="1">
      <alignment horizontal="center" shrinkToFit="0" vertical="center" wrapText="1"/>
    </xf>
    <xf borderId="15" fillId="3" fontId="10" numFmtId="0" xfId="0" applyAlignment="1" applyBorder="1" applyFont="1">
      <alignment vertical="center"/>
    </xf>
    <xf borderId="15" fillId="3" fontId="10" numFmtId="0" xfId="0" applyAlignment="1" applyBorder="1" applyFont="1">
      <alignment horizontal="center" shrinkToFit="0" vertical="center" wrapText="1"/>
    </xf>
    <xf borderId="2" fillId="3" fontId="11" numFmtId="0" xfId="0" applyAlignment="1" applyBorder="1" applyFont="1">
      <alignment horizontal="center" shrinkToFit="0" vertical="center" wrapText="1"/>
    </xf>
    <xf borderId="2" fillId="0" fontId="4" numFmtId="0" xfId="0" applyAlignment="1" applyBorder="1" applyFont="1">
      <alignment horizontal="left" shrinkToFit="0" vertical="top" wrapText="1"/>
    </xf>
    <xf borderId="15" fillId="3" fontId="11"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2" fillId="3" fontId="10" numFmtId="0" xfId="0" applyAlignment="1" applyBorder="1" applyFont="1">
      <alignment horizontal="center" shrinkToFit="0" wrapText="1"/>
    </xf>
    <xf borderId="2" fillId="3" fontId="10" numFmtId="0" xfId="0" applyAlignment="1" applyBorder="1" applyFont="1">
      <alignment horizontal="left" shrinkToFit="0" vertical="center" wrapText="1"/>
    </xf>
    <xf borderId="2" fillId="0" fontId="9" numFmtId="0" xfId="0" applyAlignment="1" applyBorder="1" applyFont="1">
      <alignment horizontal="center" shrinkToFit="0" wrapText="1"/>
    </xf>
    <xf borderId="2" fillId="0" fontId="10" numFmtId="0" xfId="0" applyAlignment="1" applyBorder="1" applyFont="1">
      <alignment horizontal="center" shrinkToFit="0" wrapText="1"/>
    </xf>
    <xf borderId="15" fillId="3" fontId="11" numFmtId="0" xfId="0" applyAlignment="1" applyBorder="1" applyFont="1">
      <alignment shrinkToFit="0" vertical="center" wrapText="1"/>
    </xf>
    <xf borderId="13" fillId="3" fontId="11" numFmtId="0" xfId="0" applyAlignment="1" applyBorder="1" applyFont="1">
      <alignment horizontal="center" shrinkToFit="0" vertical="center" wrapText="1"/>
    </xf>
    <xf borderId="4" fillId="0" fontId="9" numFmtId="0" xfId="0" applyAlignment="1" applyBorder="1" applyFont="1">
      <alignment horizontal="center" shrinkToFit="0" vertical="center" wrapText="1"/>
    </xf>
    <xf quotePrefix="1" borderId="2" fillId="0" fontId="4" numFmtId="0" xfId="0" applyAlignment="1" applyBorder="1" applyFont="1">
      <alignment horizontal="left" readingOrder="0" vertical="center"/>
    </xf>
    <xf borderId="2" fillId="0" fontId="4" numFmtId="0" xfId="0" applyAlignment="1" applyBorder="1" applyFont="1">
      <alignment horizontal="left" vertical="center"/>
    </xf>
    <xf borderId="6" fillId="0" fontId="7" numFmtId="0" xfId="0" applyAlignment="1" applyBorder="1" applyFont="1">
      <alignment horizontal="left" readingOrder="0" shrinkToFit="0" vertical="center" wrapText="1"/>
    </xf>
    <xf borderId="0" fillId="0" fontId="12" numFmtId="0" xfId="0" applyAlignment="1" applyFont="1">
      <alignment vertical="center"/>
    </xf>
    <xf borderId="6" fillId="0" fontId="4" numFmtId="0" xfId="0" applyAlignment="1" applyBorder="1" applyFont="1">
      <alignment horizontal="left" readingOrder="0" shrinkToFit="0" vertical="top" wrapText="1"/>
    </xf>
    <xf borderId="6" fillId="0" fontId="7" numFmtId="0" xfId="0" applyAlignment="1" applyBorder="1" applyFont="1">
      <alignment horizontal="left" readingOrder="0" vertical="center"/>
    </xf>
    <xf borderId="0" fillId="0" fontId="11" numFmtId="0" xfId="0" applyAlignment="1" applyFont="1">
      <alignment horizontal="left" shrinkToFit="0" vertical="top" wrapText="1"/>
    </xf>
    <xf borderId="0" fillId="0" fontId="10" numFmtId="0" xfId="0" applyAlignment="1" applyFont="1">
      <alignment horizontal="left" shrinkToFit="0" vertical="top" wrapText="1"/>
    </xf>
    <xf borderId="6" fillId="0" fontId="7" numFmtId="0" xfId="0" applyAlignment="1" applyBorder="1" applyFont="1">
      <alignment horizontal="left" shrinkToFit="0" vertical="center" wrapText="1"/>
    </xf>
    <xf quotePrefix="1" borderId="6" fillId="0" fontId="4" numFmtId="0" xfId="0" applyAlignment="1" applyBorder="1" applyFont="1">
      <alignment horizontal="left" readingOrder="0" shrinkToFit="0" vertical="center" wrapText="1"/>
    </xf>
    <xf borderId="19" fillId="0" fontId="4" numFmtId="0" xfId="0" applyAlignment="1" applyBorder="1" applyFont="1">
      <alignment shrinkToFit="0" vertical="center" wrapText="1"/>
    </xf>
    <xf borderId="20" fillId="0" fontId="2" numFmtId="0" xfId="0" applyBorder="1" applyFont="1"/>
    <xf borderId="21" fillId="0" fontId="2" numFmtId="0" xfId="0" applyBorder="1" applyFont="1"/>
    <xf borderId="22" fillId="0" fontId="2" numFmtId="0" xfId="0" applyBorder="1" applyFont="1"/>
    <xf borderId="0" fillId="0" fontId="13" numFmtId="0" xfId="0" applyAlignment="1" applyFont="1">
      <alignment horizontal="center" readingOrder="0" shrinkToFit="0" wrapText="0"/>
    </xf>
    <xf borderId="0" fillId="0" fontId="11" numFmtId="0" xfId="0" applyAlignment="1" applyFont="1">
      <alignment horizontal="center"/>
    </xf>
    <xf borderId="0" fillId="0" fontId="10" numFmtId="0" xfId="0" applyFont="1"/>
    <xf borderId="6" fillId="2" fontId="10" numFmtId="0" xfId="0" applyAlignment="1" applyBorder="1" applyFont="1">
      <alignment horizontal="left"/>
    </xf>
    <xf borderId="0" fillId="0" fontId="14" numFmtId="0" xfId="0" applyFont="1"/>
    <xf borderId="2" fillId="0" fontId="3" numFmtId="0" xfId="0" applyAlignment="1" applyBorder="1" applyFont="1">
      <alignment horizontal="center"/>
    </xf>
    <xf borderId="6" fillId="3" fontId="3" numFmtId="0" xfId="0" applyBorder="1" applyFont="1"/>
    <xf borderId="6" fillId="0" fontId="3" numFmtId="0" xfId="0" applyBorder="1" applyFont="1"/>
    <xf borderId="2" fillId="0" fontId="10" numFmtId="0" xfId="0" applyAlignment="1" applyBorder="1" applyFont="1">
      <alignment horizontal="center"/>
    </xf>
    <xf borderId="6" fillId="0" fontId="10" numFmtId="0" xfId="0" applyBorder="1" applyFont="1"/>
    <xf borderId="6" fillId="3" fontId="3" numFmtId="0" xfId="0" applyAlignment="1" applyBorder="1" applyFont="1">
      <alignment horizontal="left"/>
    </xf>
    <xf borderId="6" fillId="0" fontId="10" numFmtId="0" xfId="0" applyAlignment="1" applyBorder="1" applyFont="1">
      <alignment horizontal="left"/>
    </xf>
    <xf borderId="6" fillId="0" fontId="3" numFmtId="0" xfId="0" applyAlignment="1" applyBorder="1" applyFont="1">
      <alignment horizontal="left"/>
    </xf>
    <xf borderId="0" fillId="0" fontId="10" numFmtId="0" xfId="0" applyAlignment="1" applyFont="1">
      <alignment horizontal="center"/>
    </xf>
    <xf borderId="0" fillId="0" fontId="10" numFmtId="0" xfId="0" applyAlignment="1" applyFont="1">
      <alignment horizontal="left"/>
    </xf>
    <xf borderId="0" fillId="0" fontId="10" numFmtId="0" xfId="0" applyAlignment="1" applyFont="1">
      <alignment horizontal="center" vertical="center"/>
    </xf>
    <xf borderId="0" fillId="0" fontId="15" numFmtId="0" xfId="0" applyAlignment="1" applyFont="1">
      <alignment horizontal="center"/>
    </xf>
    <xf borderId="0" fillId="0" fontId="16" numFmtId="0" xfId="0" applyAlignment="1" applyFont="1">
      <alignment horizontal="center" vertical="center"/>
    </xf>
    <xf borderId="0" fillId="0" fontId="15" numFmtId="0" xfId="0" applyAlignment="1" applyFont="1">
      <alignment vertical="top"/>
    </xf>
    <xf borderId="1" fillId="0" fontId="15" numFmtId="0" xfId="0" applyAlignment="1" applyBorder="1" applyFont="1">
      <alignment horizontal="center"/>
    </xf>
    <xf borderId="1" fillId="0" fontId="15" numFmtId="0" xfId="0" applyAlignment="1" applyBorder="1" applyFont="1">
      <alignment horizontal="left"/>
    </xf>
    <xf borderId="8" fillId="0" fontId="15" numFmtId="0" xfId="0" applyAlignment="1" applyBorder="1" applyFont="1">
      <alignment horizontal="right" vertical="top"/>
    </xf>
    <xf borderId="2" fillId="4" fontId="15" numFmtId="0" xfId="0" applyAlignment="1" applyBorder="1" applyFill="1" applyFont="1">
      <alignment horizontal="center" vertical="center"/>
    </xf>
    <xf borderId="6" fillId="4" fontId="15" numFmtId="0" xfId="0" applyAlignment="1" applyBorder="1" applyFont="1">
      <alignment horizontal="center" vertical="center"/>
    </xf>
    <xf borderId="6" fillId="4" fontId="15" numFmtId="0" xfId="0" applyAlignment="1" applyBorder="1" applyFont="1">
      <alignment horizontal="center" vertical="top"/>
    </xf>
    <xf borderId="2" fillId="0" fontId="15" numFmtId="0" xfId="0" applyAlignment="1" applyBorder="1" applyFont="1">
      <alignment horizontal="center" vertical="center"/>
    </xf>
    <xf borderId="6" fillId="0" fontId="15" numFmtId="0" xfId="0" applyAlignment="1" applyBorder="1" applyFont="1">
      <alignment horizontal="left" vertical="center"/>
    </xf>
    <xf borderId="19" fillId="0" fontId="15" numFmtId="0" xfId="0" applyAlignment="1" applyBorder="1" applyFont="1">
      <alignment horizontal="left"/>
    </xf>
    <xf borderId="6" fillId="4" fontId="17" numFmtId="0" xfId="0" applyAlignment="1" applyBorder="1" applyFont="1">
      <alignment horizontal="left"/>
    </xf>
    <xf borderId="6" fillId="4" fontId="18" numFmtId="0" xfId="0" applyAlignment="1" applyBorder="1" applyFont="1">
      <alignment horizontal="left"/>
    </xf>
    <xf borderId="23" fillId="0" fontId="19" numFmtId="0" xfId="0" applyAlignment="1" applyBorder="1" applyFont="1">
      <alignment horizontal="left"/>
    </xf>
    <xf borderId="6" fillId="4" fontId="15" numFmtId="0" xfId="0" applyAlignment="1" applyBorder="1" applyFont="1">
      <alignment horizontal="left"/>
    </xf>
    <xf borderId="6" fillId="4" fontId="15" numFmtId="0" xfId="0" applyAlignment="1" applyBorder="1" applyFont="1">
      <alignment horizontal="left" shrinkToFit="0" vertical="center" wrapText="1"/>
    </xf>
    <xf borderId="19" fillId="4" fontId="15" numFmtId="0" xfId="0" applyAlignment="1" applyBorder="1" applyFont="1">
      <alignment horizontal="center" shrinkToFit="0" vertical="center" wrapText="1"/>
    </xf>
    <xf borderId="16" fillId="4" fontId="15" numFmtId="0" xfId="0" applyAlignment="1" applyBorder="1" applyFont="1">
      <alignment horizontal="center" shrinkToFit="0" vertical="center" wrapText="1"/>
    </xf>
    <xf borderId="24" fillId="5" fontId="15" numFmtId="0" xfId="0" applyAlignment="1" applyBorder="1" applyFill="1" applyFont="1">
      <alignment horizontal="center" shrinkToFit="0" wrapText="1"/>
    </xf>
    <xf borderId="24" fillId="5" fontId="15" numFmtId="0" xfId="0" applyAlignment="1" applyBorder="1" applyFont="1">
      <alignment horizontal="center" shrinkToFit="0" vertical="center" wrapText="1"/>
    </xf>
    <xf borderId="0" fillId="0" fontId="15" numFmtId="0" xfId="0" applyAlignment="1" applyFont="1">
      <alignment horizontal="center" shrinkToFit="0" vertical="center" wrapText="1"/>
    </xf>
    <xf borderId="25" fillId="0" fontId="2" numFmtId="0" xfId="0" applyBorder="1" applyFont="1"/>
    <xf borderId="26" fillId="3" fontId="15" numFmtId="0" xfId="0" applyAlignment="1" applyBorder="1" applyFont="1">
      <alignment horizontal="center" vertical="center"/>
    </xf>
    <xf borderId="27" fillId="3" fontId="15" numFmtId="0" xfId="0" applyAlignment="1" applyBorder="1" applyFont="1">
      <alignment horizontal="left" shrinkToFit="0" vertical="top" wrapText="1"/>
    </xf>
    <xf borderId="28" fillId="0" fontId="2" numFmtId="0" xfId="0" applyBorder="1" applyFont="1"/>
    <xf borderId="29" fillId="0" fontId="2" numFmtId="0" xfId="0" applyBorder="1" applyFont="1"/>
    <xf borderId="19" fillId="3" fontId="20" numFmtId="0" xfId="0" applyAlignment="1" applyBorder="1" applyFont="1">
      <alignment horizontal="left" readingOrder="0" shrinkToFit="0" vertical="top" wrapText="1"/>
    </xf>
    <xf borderId="9" fillId="3" fontId="15" numFmtId="0" xfId="0" applyAlignment="1" applyBorder="1" applyFont="1">
      <alignment horizontal="left" shrinkToFit="0" vertical="top" wrapText="1"/>
    </xf>
    <xf borderId="9" fillId="3" fontId="15" numFmtId="0" xfId="0" applyAlignment="1" applyBorder="1" applyFont="1">
      <alignment horizontal="center" readingOrder="0" shrinkToFit="0" vertical="top" wrapText="1"/>
    </xf>
    <xf borderId="9" fillId="3" fontId="15" numFmtId="0" xfId="0" applyAlignment="1" applyBorder="1" applyFont="1">
      <alignment horizontal="center" shrinkToFit="0" vertical="top" wrapText="1"/>
    </xf>
    <xf borderId="15" fillId="3" fontId="15" numFmtId="0" xfId="0" applyAlignment="1" applyBorder="1" applyFont="1">
      <alignment horizontal="left" vertical="top"/>
    </xf>
    <xf borderId="2" fillId="3" fontId="15" numFmtId="0" xfId="0" applyAlignment="1" applyBorder="1" applyFont="1">
      <alignment horizontal="center" vertical="center"/>
    </xf>
    <xf borderId="19" fillId="3" fontId="21" numFmtId="0" xfId="0" applyAlignment="1" applyBorder="1" applyFont="1">
      <alignment horizontal="center" readingOrder="0" shrinkToFit="0" vertical="top" wrapText="1"/>
    </xf>
    <xf borderId="9" fillId="3" fontId="15" numFmtId="0" xfId="0" applyAlignment="1" applyBorder="1" applyFont="1">
      <alignment horizontal="left" readingOrder="0" shrinkToFit="0" vertical="top" wrapText="1"/>
    </xf>
    <xf borderId="0" fillId="0" fontId="4" numFmtId="0" xfId="0" applyAlignment="1" applyFont="1">
      <alignment shrinkToFit="0" vertical="center" wrapText="1"/>
    </xf>
    <xf borderId="15" fillId="3" fontId="15" numFmtId="0" xfId="0" applyBorder="1" applyFont="1"/>
    <xf borderId="19" fillId="3" fontId="22" numFmtId="0" xfId="0" applyAlignment="1" applyBorder="1" applyFont="1">
      <alignment horizontal="center" readingOrder="0" shrinkToFit="0" vertical="top" wrapText="1"/>
    </xf>
    <xf borderId="19" fillId="3" fontId="23" numFmtId="0" xfId="0" applyAlignment="1" applyBorder="1" applyFont="1">
      <alignment horizontal="center" readingOrder="0" vertical="top"/>
    </xf>
    <xf borderId="19" fillId="3" fontId="15" numFmtId="0" xfId="0" applyAlignment="1" applyBorder="1" applyFont="1">
      <alignment horizontal="left" shrinkToFit="0" vertical="top" wrapText="1"/>
    </xf>
    <xf borderId="6" fillId="3" fontId="15" numFmtId="0" xfId="0" applyAlignment="1" applyBorder="1" applyFont="1">
      <alignment horizontal="left" vertical="top"/>
    </xf>
    <xf borderId="19" fillId="3" fontId="15" numFmtId="0" xfId="0" applyAlignment="1" applyBorder="1" applyFont="1">
      <alignment horizontal="left" vertical="top"/>
    </xf>
    <xf borderId="9" fillId="3" fontId="15" numFmtId="0" xfId="0" applyAlignment="1" applyBorder="1" applyFont="1">
      <alignment horizontal="center" vertical="top"/>
    </xf>
    <xf borderId="6" fillId="3" fontId="15" numFmtId="0" xfId="0" applyAlignment="1" applyBorder="1" applyFont="1">
      <alignment horizontal="left" shrinkToFit="0" vertical="top" wrapText="1"/>
    </xf>
    <xf borderId="30" fillId="4" fontId="17" numFmtId="0" xfId="0" applyAlignment="1" applyBorder="1" applyFont="1">
      <alignment horizontal="left" shrinkToFit="0" vertical="top" wrapText="1"/>
    </xf>
    <xf borderId="31" fillId="0" fontId="2" numFmtId="0" xfId="0" applyBorder="1" applyFont="1"/>
    <xf borderId="32" fillId="0" fontId="2" numFmtId="0" xfId="0" applyBorder="1" applyFont="1"/>
    <xf borderId="0" fillId="0" fontId="15" numFmtId="0" xfId="0" applyAlignment="1" applyFont="1">
      <alignment horizontal="center" shrinkToFit="0" wrapText="1"/>
    </xf>
    <xf borderId="0" fillId="0" fontId="15" numFmtId="0" xfId="0" applyAlignment="1" applyFont="1">
      <alignment shrinkToFit="0" wrapText="1"/>
    </xf>
    <xf borderId="27" fillId="4" fontId="15" numFmtId="0" xfId="0" applyAlignment="1" applyBorder="1" applyFont="1">
      <alignment horizontal="left" shrinkToFit="0" vertical="top" wrapText="1"/>
    </xf>
    <xf borderId="33" fillId="0" fontId="2" numFmtId="0" xfId="0" applyBorder="1" applyFont="1"/>
    <xf borderId="34" fillId="4" fontId="15" numFmtId="0" xfId="0" applyAlignment="1" applyBorder="1" applyFont="1">
      <alignment shrinkToFit="0" vertical="top" wrapText="1"/>
    </xf>
    <xf borderId="35" fillId="4" fontId="15" numFmtId="0" xfId="0" applyAlignment="1" applyBorder="1" applyFont="1">
      <alignment shrinkToFit="0" vertical="top" wrapText="1"/>
    </xf>
    <xf borderId="0" fillId="0" fontId="17" numFmtId="0" xfId="0" applyAlignment="1" applyFont="1">
      <alignment horizontal="center" shrinkToFit="0" wrapText="1"/>
    </xf>
    <xf borderId="6" fillId="4" fontId="15" numFmtId="0" xfId="0" applyAlignment="1" applyBorder="1" applyFont="1">
      <alignment horizontal="left" vertical="center"/>
    </xf>
    <xf borderId="36" fillId="0" fontId="2" numFmtId="0" xfId="0" applyBorder="1" applyFont="1"/>
    <xf borderId="2" fillId="4" fontId="15" numFmtId="0" xfId="0" applyAlignment="1" applyBorder="1" applyFont="1">
      <alignment horizontal="center" shrinkToFit="0" vertical="center" wrapText="1"/>
    </xf>
    <xf borderId="0" fillId="0" fontId="17" numFmtId="0" xfId="0" applyAlignment="1" applyFont="1">
      <alignment horizontal="center"/>
    </xf>
    <xf borderId="9" fillId="0" fontId="18" numFmtId="0" xfId="0" applyAlignment="1" applyBorder="1" applyFont="1">
      <alignment shrinkToFit="0" vertical="top" wrapText="1"/>
    </xf>
    <xf borderId="6" fillId="0" fontId="18" numFmtId="0" xfId="0" applyAlignment="1" applyBorder="1" applyFont="1">
      <alignment horizontal="left" shrinkToFit="0" vertical="top" wrapText="1"/>
    </xf>
    <xf borderId="9" fillId="0" fontId="18" numFmtId="0" xfId="0" applyAlignment="1" applyBorder="1" applyFont="1">
      <alignment horizontal="center" shrinkToFit="0" vertical="top" wrapText="1"/>
    </xf>
    <xf borderId="0" fillId="0" fontId="18" numFmtId="0" xfId="0" applyAlignment="1" applyFont="1">
      <alignment shrinkToFit="0" vertical="top" wrapText="1"/>
    </xf>
    <xf borderId="10" fillId="0" fontId="18" numFmtId="0" xfId="0" applyAlignment="1" applyBorder="1" applyFont="1">
      <alignment shrinkToFit="0" vertical="top" wrapText="1"/>
    </xf>
    <xf quotePrefix="1" borderId="23" fillId="0" fontId="18" numFmtId="0" xfId="0" applyAlignment="1" applyBorder="1" applyFont="1">
      <alignment horizontal="left" shrinkToFit="0" vertical="top" wrapText="1"/>
    </xf>
    <xf borderId="37" fillId="0" fontId="2" numFmtId="0" xfId="0" applyBorder="1" applyFont="1"/>
    <xf borderId="23" fillId="0" fontId="24" numFmtId="0" xfId="0" applyAlignment="1" applyBorder="1" applyFont="1">
      <alignment horizontal="left" shrinkToFit="0" vertical="top" wrapText="1"/>
    </xf>
    <xf borderId="9" fillId="0" fontId="24" numFmtId="0" xfId="0" applyAlignment="1" applyBorder="1" applyFont="1">
      <alignment horizontal="left" shrinkToFit="0" vertical="top" wrapText="1"/>
    </xf>
    <xf borderId="11" fillId="0" fontId="18" numFmtId="0" xfId="0" applyAlignment="1" applyBorder="1" applyFont="1">
      <alignment shrinkToFit="0" vertical="top" wrapText="1"/>
    </xf>
    <xf quotePrefix="1" borderId="21" fillId="0" fontId="18" numFmtId="0" xfId="0" applyAlignment="1" applyBorder="1" applyFont="1">
      <alignment horizontal="left" shrinkToFit="0" vertical="top" wrapText="1"/>
    </xf>
    <xf borderId="0" fillId="0" fontId="25" numFmtId="0" xfId="0" applyAlignment="1" applyFont="1">
      <alignment horizontal="left"/>
    </xf>
    <xf borderId="0" fillId="0" fontId="15" numFmtId="0" xfId="0" applyAlignment="1" applyFont="1">
      <alignment horizontal="center" vertical="center"/>
    </xf>
    <xf borderId="38" fillId="6" fontId="26" numFmtId="0" xfId="0" applyAlignment="1" applyBorder="1" applyFill="1" applyFont="1">
      <alignment horizontal="center" vertical="center"/>
    </xf>
    <xf borderId="39" fillId="0" fontId="2" numFmtId="0" xfId="0" applyBorder="1" applyFont="1"/>
    <xf borderId="40" fillId="0" fontId="2" numFmtId="0" xfId="0" applyBorder="1" applyFont="1"/>
    <xf borderId="41" fillId="0" fontId="2" numFmtId="0" xfId="0" applyBorder="1" applyFont="1"/>
    <xf borderId="42" fillId="0" fontId="2" numFmtId="0" xfId="0" applyBorder="1" applyFont="1"/>
    <xf borderId="38" fillId="3" fontId="27" numFmtId="0" xfId="0" applyAlignment="1" applyBorder="1" applyFont="1">
      <alignment horizontal="center" vertical="center"/>
    </xf>
    <xf borderId="43" fillId="0" fontId="2" numFmtId="0" xfId="0" applyBorder="1" applyFont="1"/>
    <xf borderId="44" fillId="0" fontId="2" numFmtId="0" xfId="0" applyBorder="1" applyFont="1"/>
    <xf borderId="45" fillId="0" fontId="2" numFmtId="0" xfId="0" applyBorder="1" applyFont="1"/>
    <xf borderId="1" fillId="0" fontId="28" numFmtId="0" xfId="0" applyAlignment="1" applyBorder="1" applyFont="1">
      <alignment horizontal="center" shrinkToFit="0" vertical="center" wrapText="1"/>
    </xf>
    <xf borderId="0" fillId="0" fontId="15" numFmtId="0" xfId="0" applyAlignment="1" applyFont="1">
      <alignment horizontal="left" shrinkToFit="0" wrapText="1"/>
    </xf>
    <xf borderId="0" fillId="0" fontId="15" numFmtId="0" xfId="0" applyAlignment="1" applyFont="1">
      <alignment horizontal="left"/>
    </xf>
    <xf borderId="0" fillId="0" fontId="29" numFmtId="0" xfId="0" applyAlignment="1" applyFont="1">
      <alignment horizontal="center"/>
    </xf>
    <xf borderId="0" fillId="0" fontId="15" numFmtId="0" xfId="0" applyAlignment="1" applyFont="1">
      <alignment horizontal="left" vertical="center"/>
    </xf>
    <xf borderId="46" fillId="7" fontId="15" numFmtId="0" xfId="0" applyAlignment="1" applyBorder="1" applyFill="1" applyFont="1">
      <alignment horizontal="center"/>
    </xf>
    <xf borderId="47" fillId="7" fontId="15" numFmtId="0" xfId="0" applyBorder="1" applyFont="1"/>
    <xf borderId="48" fillId="7" fontId="15" numFmtId="0" xfId="0" applyAlignment="1" applyBorder="1" applyFont="1">
      <alignment horizontal="center" vertical="center"/>
    </xf>
    <xf borderId="49" fillId="7" fontId="15" numFmtId="0" xfId="0" applyBorder="1" applyFont="1"/>
    <xf borderId="50" fillId="7" fontId="15" numFmtId="0" xfId="0" applyAlignment="1" applyBorder="1" applyFont="1">
      <alignment horizontal="center"/>
    </xf>
    <xf borderId="2" fillId="0" fontId="15" numFmtId="0" xfId="0" applyBorder="1" applyFont="1"/>
    <xf borderId="26" fillId="7" fontId="15" numFmtId="0" xfId="0" applyAlignment="1" applyBorder="1" applyFont="1">
      <alignment horizontal="center"/>
    </xf>
    <xf borderId="2" fillId="0" fontId="15" numFmtId="164" xfId="0" applyBorder="1" applyFont="1" applyNumberFormat="1"/>
    <xf borderId="2" fillId="0" fontId="15" numFmtId="0" xfId="0" applyAlignment="1" applyBorder="1" applyFont="1">
      <alignment horizontal="left"/>
    </xf>
    <xf borderId="51" fillId="7" fontId="15" numFmtId="0" xfId="0" applyAlignment="1" applyBorder="1" applyFont="1">
      <alignment horizontal="center"/>
    </xf>
    <xf borderId="2" fillId="0" fontId="15" numFmtId="2" xfId="0" applyBorder="1" applyFont="1" applyNumberFormat="1"/>
    <xf borderId="6" fillId="0" fontId="15" numFmtId="0" xfId="0" applyAlignment="1" applyBorder="1" applyFont="1">
      <alignment horizontal="center"/>
    </xf>
    <xf borderId="19" fillId="0" fontId="15" numFmtId="0" xfId="0" applyAlignment="1" applyBorder="1" applyFont="1">
      <alignment horizontal="center"/>
    </xf>
    <xf borderId="12" fillId="0" fontId="2" numFmtId="0" xfId="0" applyBorder="1" applyFont="1"/>
    <xf borderId="12" fillId="0" fontId="15" numFmtId="0" xfId="0" applyAlignment="1" applyBorder="1" applyFont="1">
      <alignment horizontal="center" shrinkToFit="0" wrapText="1"/>
    </xf>
    <xf borderId="12" fillId="0" fontId="15" numFmtId="0" xfId="0" applyAlignment="1" applyBorder="1" applyFont="1">
      <alignment horizontal="center" vertical="center"/>
    </xf>
    <xf borderId="20" fillId="0" fontId="15" numFmtId="0" xfId="0" applyAlignment="1" applyBorder="1" applyFont="1">
      <alignment horizontal="center" shrinkToFit="0" wrapText="1"/>
    </xf>
    <xf borderId="23" fillId="0" fontId="15" numFmtId="0" xfId="0" applyAlignment="1" applyBorder="1" applyFont="1">
      <alignment horizontal="center"/>
    </xf>
    <xf borderId="37" fillId="0" fontId="15" numFmtId="0" xfId="0" applyAlignment="1" applyBorder="1" applyFont="1">
      <alignment horizontal="center"/>
    </xf>
    <xf borderId="37" fillId="0" fontId="15" numFmtId="0" xfId="0" applyBorder="1" applyFont="1"/>
    <xf borderId="37" fillId="0" fontId="15" numFmtId="164" xfId="0" applyAlignment="1" applyBorder="1" applyFont="1" applyNumberFormat="1">
      <alignment horizontal="center"/>
    </xf>
    <xf borderId="21" fillId="0" fontId="15" numFmtId="0" xfId="0" applyAlignment="1" applyBorder="1" applyFont="1">
      <alignment horizontal="center"/>
    </xf>
    <xf borderId="1" fillId="0" fontId="15" numFmtId="0" xfId="0" applyBorder="1" applyFont="1"/>
    <xf borderId="1" fillId="0" fontId="15" numFmtId="0" xfId="0" applyAlignment="1" applyBorder="1" applyFont="1">
      <alignment horizontal="center" vertical="center"/>
    </xf>
    <xf borderId="22" fillId="0" fontId="15" numFmtId="0" xfId="0" applyBorder="1" applyFont="1"/>
    <xf borderId="0" fillId="0" fontId="15" numFmtId="164" xfId="0" applyAlignment="1" applyFont="1" applyNumberFormat="1">
      <alignment horizontal="center" vertical="center"/>
    </xf>
    <xf borderId="2" fillId="0" fontId="17" numFmtId="0" xfId="0" applyAlignment="1" applyBorder="1" applyFont="1">
      <alignment horizontal="center"/>
    </xf>
    <xf borderId="2" fillId="0" fontId="15" numFmtId="1" xfId="0" applyAlignment="1" applyBorder="1" applyFont="1" applyNumberFormat="1">
      <alignment horizontal="center"/>
    </xf>
    <xf borderId="0" fillId="0" fontId="15" numFmtId="9" xfId="0" applyFont="1" applyNumberFormat="1"/>
    <xf borderId="2" fillId="0" fontId="15" numFmtId="0" xfId="0" applyAlignment="1" applyBorder="1" applyFont="1">
      <alignment horizontal="center"/>
    </xf>
    <xf borderId="19" fillId="8" fontId="30" numFmtId="0" xfId="0" applyAlignment="1" applyBorder="1" applyFill="1" applyFont="1">
      <alignment horizontal="center" shrinkToFit="0" vertical="center" wrapText="1"/>
    </xf>
    <xf borderId="19" fillId="8" fontId="31" numFmtId="0" xfId="0" applyAlignment="1" applyBorder="1" applyFont="1">
      <alignment horizontal="center" vertical="center"/>
    </xf>
    <xf borderId="23" fillId="0" fontId="2" numFmtId="0" xfId="0" applyBorder="1" applyFont="1"/>
    <xf borderId="52" fillId="0" fontId="15" numFmtId="0" xfId="0" applyAlignment="1" applyBorder="1" applyFont="1">
      <alignment horizontal="right" shrinkToFit="0" vertical="center" wrapText="1"/>
    </xf>
    <xf borderId="7" fillId="0" fontId="15" numFmtId="0" xfId="0" applyAlignment="1" applyBorder="1" applyFont="1">
      <alignment horizontal="center" shrinkToFit="0" vertical="center" wrapText="1"/>
    </xf>
    <xf borderId="2" fillId="0" fontId="15" numFmtId="0" xfId="0" applyAlignment="1" applyBorder="1" applyFont="1">
      <alignment horizontal="center" shrinkToFit="0" vertical="center" wrapText="1"/>
    </xf>
    <xf borderId="53" fillId="0" fontId="15" numFmtId="0" xfId="0" applyAlignment="1" applyBorder="1" applyFont="1">
      <alignment horizontal="center" shrinkToFit="0" vertical="center" wrapText="1"/>
    </xf>
    <xf borderId="54" fillId="0" fontId="15" numFmtId="0" xfId="0" applyAlignment="1" applyBorder="1" applyFont="1">
      <alignment horizontal="center" shrinkToFit="0" vertical="center" wrapText="1"/>
    </xf>
    <xf borderId="0" fillId="0" fontId="17" numFmtId="0" xfId="0" applyAlignment="1" applyFont="1">
      <alignment horizontal="left" shrinkToFit="0" wrapText="1"/>
    </xf>
    <xf borderId="0" fillId="0" fontId="15" numFmtId="0" xfId="0" applyAlignment="1" applyFont="1">
      <alignment horizontal="left" shrinkToFit="0" vertical="center" wrapText="1"/>
    </xf>
    <xf borderId="0" fillId="0" fontId="15" numFmtId="0" xfId="0" applyAlignment="1" applyFont="1">
      <alignment horizontal="center" shrinkToFit="0" vertical="top" wrapText="1"/>
    </xf>
    <xf borderId="2" fillId="0" fontId="17" numFmtId="0" xfId="0" applyAlignment="1" applyBorder="1" applyFont="1">
      <alignment horizontal="center" vertical="center"/>
    </xf>
    <xf borderId="0" fillId="0" fontId="17" numFmtId="0" xfId="0" applyAlignment="1" applyFont="1">
      <alignment horizontal="center" vertical="center"/>
    </xf>
    <xf borderId="2" fillId="0" fontId="32" numFmtId="0" xfId="0" applyAlignment="1" applyBorder="1" applyFont="1">
      <alignment shrinkToFit="0" vertical="center" wrapText="1"/>
    </xf>
    <xf borderId="6" fillId="0" fontId="15" numFmtId="0" xfId="0" applyAlignment="1" applyBorder="1" applyFont="1">
      <alignment horizontal="center" vertical="center"/>
    </xf>
    <xf borderId="2" fillId="0" fontId="17" numFmtId="0" xfId="0" applyAlignment="1" applyBorder="1" applyFont="1">
      <alignment horizontal="center" shrinkToFit="0" vertical="center" wrapText="1"/>
    </xf>
    <xf borderId="2" fillId="0" fontId="15" numFmtId="1" xfId="0" applyAlignment="1" applyBorder="1" applyFont="1" applyNumberFormat="1">
      <alignment horizontal="center" vertical="center"/>
    </xf>
    <xf borderId="0" fillId="0" fontId="15" numFmtId="1" xfId="0" applyAlignment="1" applyFont="1" applyNumberFormat="1">
      <alignment horizontal="center" vertical="center"/>
    </xf>
    <xf borderId="0" fillId="0" fontId="3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externalLink" Target="externalLinks/externalLink1.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externalLink" Target="externalLinks/externalLink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KURVA DISTRIBUSI
PREDIKAT KINERJA PEGAWAI DENGAN
CAPAIAN KINERJA ORGANISASI ISTIMEWA</c:v>
          </c:tx>
          <c:spPr>
            <a:ln cmpd="sng" w="19050">
              <a:solidFill>
                <a:srgbClr val="4285F4">
                  <a:alpha val="100000"/>
                </a:srgbClr>
              </a:solidFill>
            </a:ln>
          </c:spPr>
          <c:marker>
            <c:symbol val="none"/>
          </c:marker>
          <c:cat>
            <c:strRef>
              <c:f>PD!$A$3:$A$7</c:f>
            </c:strRef>
          </c:cat>
          <c:val>
            <c:numRef>
              <c:f>PD!$B$3:$B$7</c:f>
              <c:numCache/>
            </c:numRef>
          </c:val>
          <c:smooth val="1"/>
        </c:ser>
        <c:axId val="152987243"/>
        <c:axId val="1790230427"/>
      </c:lineChart>
      <c:catAx>
        <c:axId val="15298724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790230427"/>
      </c:catAx>
      <c:valAx>
        <c:axId val="1790230427"/>
        <c:scaling>
          <c:orientation val="minMax"/>
        </c:scaling>
        <c:delete val="0"/>
        <c:axPos val="l"/>
        <c:majorGridlines>
          <c:spPr>
            <a:ln>
              <a:solidFill>
                <a:srgbClr val="B7B7B7"/>
              </a:solidFill>
            </a:ln>
          </c:spPr>
        </c:majorGridlines>
        <c:title>
          <c:tx>
            <c:rich>
              <a:bodyPr/>
              <a:lstStyle/>
              <a:p>
                <a:pPr lvl="0">
                  <a:defRPr b="0" i="0" sz="1000">
                    <a:solidFill>
                      <a:srgbClr val="000000"/>
                    </a:solidFill>
                    <a:latin typeface="Calibri"/>
                  </a:defRPr>
                </a:pPr>
                <a:r>
                  <a:rPr b="0" i="0" sz="1000">
                    <a:solidFill>
                      <a:srgbClr val="000000"/>
                    </a:solidFill>
                    <a:latin typeface="Calibri"/>
                  </a:rPr>
                  <a:t>FREKUENSI PEGAWAI</a:t>
                </a:r>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p>
        </c:txPr>
        <c:crossAx val="152987243"/>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Pola Distribusi</c:v>
          </c:tx>
          <c:spPr>
            <a:ln cmpd="sng" w="19050">
              <a:solidFill>
                <a:srgbClr val="4285F4">
                  <a:alpha val="100000"/>
                </a:srgbClr>
              </a:solidFill>
            </a:ln>
          </c:spPr>
          <c:marker>
            <c:symbol val="none"/>
          </c:marker>
          <c:cat>
            <c:strRef>
              <c:f>CD!$A$3:$A$7</c:f>
            </c:strRef>
          </c:cat>
          <c:val>
            <c:numRef>
              <c:f>CD!$B$3:$B$7</c:f>
              <c:numCache/>
            </c:numRef>
          </c:val>
          <c:smooth val="1"/>
        </c:ser>
        <c:axId val="486237939"/>
        <c:axId val="836673235"/>
      </c:lineChart>
      <c:catAx>
        <c:axId val="4862379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836673235"/>
      </c:catAx>
      <c:valAx>
        <c:axId val="8366732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p>
        </c:txPr>
        <c:crossAx val="486237939"/>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Pola Distribusi</c:v>
          </c:tx>
          <c:spPr>
            <a:ln cmpd="sng" w="19050">
              <a:solidFill>
                <a:srgbClr val="4285F4">
                  <a:alpha val="100000"/>
                </a:srgbClr>
              </a:solidFill>
            </a:ln>
          </c:spPr>
          <c:marker>
            <c:symbol val="none"/>
          </c:marker>
          <c:cat>
            <c:strRef>
              <c:f>CD!$D$3:$D$7</c:f>
            </c:strRef>
          </c:cat>
          <c:val>
            <c:numRef>
              <c:f>CD!$E$3:$E$7</c:f>
              <c:numCache/>
            </c:numRef>
          </c:val>
          <c:smooth val="1"/>
        </c:ser>
        <c:axId val="1692646603"/>
        <c:axId val="365507186"/>
      </c:lineChart>
      <c:catAx>
        <c:axId val="16926466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365507186"/>
      </c:catAx>
      <c:valAx>
        <c:axId val="36550718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692646603"/>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Pola Distribusi</c:v>
          </c:tx>
          <c:spPr>
            <a:ln cmpd="sng" w="19050">
              <a:solidFill>
                <a:srgbClr val="4285F4">
                  <a:alpha val="100000"/>
                </a:srgbClr>
              </a:solidFill>
            </a:ln>
          </c:spPr>
          <c:marker>
            <c:symbol val="none"/>
          </c:marker>
          <c:cat>
            <c:strRef>
              <c:f>CD!$G$3:$G$7</c:f>
            </c:strRef>
          </c:cat>
          <c:val>
            <c:numRef>
              <c:f>CD!$H$3:$H$7</c:f>
              <c:numCache/>
            </c:numRef>
          </c:val>
          <c:smooth val="1"/>
        </c:ser>
        <c:axId val="1456022742"/>
        <c:axId val="1508600071"/>
      </c:lineChart>
      <c:catAx>
        <c:axId val="14560227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508600071"/>
      </c:catAx>
      <c:valAx>
        <c:axId val="150860007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456022742"/>
      </c:valAx>
    </c:plotArea>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scatterChart>
        <c:scatterStyle val="lineMarker"/>
        <c:varyColors val="0"/>
        <c:ser>
          <c:idx val="0"/>
          <c:order val="0"/>
          <c:tx>
            <c:v>Pola Distribusi</c:v>
          </c:tx>
          <c:spPr>
            <a:ln>
              <a:noFill/>
            </a:ln>
          </c:spPr>
          <c:marker>
            <c:symbol val="circle"/>
            <c:size val="7"/>
            <c:spPr>
              <a:solidFill>
                <a:srgbClr val="4285F4"/>
              </a:solidFill>
              <a:ln cmpd="sng">
                <a:solidFill>
                  <a:srgbClr val="4285F4"/>
                </a:solidFill>
              </a:ln>
            </c:spPr>
          </c:marker>
          <c:xVal>
            <c:numRef>
              <c:f>CD!$J$3:$J$7</c:f>
            </c:numRef>
          </c:xVal>
          <c:yVal>
            <c:numRef>
              <c:f>CD!$K$3:$K$7</c:f>
              <c:numCache/>
            </c:numRef>
          </c:yVal>
        </c:ser>
        <c:dLbls>
          <c:showLegendKey val="0"/>
          <c:showVal val="0"/>
          <c:showCatName val="0"/>
          <c:showSerName val="0"/>
          <c:showPercent val="0"/>
          <c:showBubbleSize val="0"/>
        </c:dLbls>
        <c:axId val="915579294"/>
        <c:axId val="1813623015"/>
      </c:scatterChart>
      <c:valAx>
        <c:axId val="91557929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rot="0"/>
          <a:lstStyle/>
          <a:p>
            <a:pPr lvl="0">
              <a:defRPr b="0" i="0" sz="900">
                <a:solidFill>
                  <a:srgbClr val="000000"/>
                </a:solidFill>
                <a:latin typeface="Calibri"/>
              </a:defRPr>
            </a:pPr>
          </a:p>
        </c:txPr>
        <c:crossAx val="1813623015"/>
      </c:valAx>
      <c:valAx>
        <c:axId val="181362301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915579294"/>
      </c:valAx>
    </c:plotArea>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Pola Distribusi</c:v>
          </c:tx>
          <c:spPr>
            <a:ln cmpd="sng" w="19050">
              <a:solidFill>
                <a:srgbClr val="4285F4">
                  <a:alpha val="100000"/>
                </a:srgbClr>
              </a:solidFill>
            </a:ln>
          </c:spPr>
          <c:marker>
            <c:symbol val="none"/>
          </c:marker>
          <c:cat>
            <c:strRef>
              <c:f>CD!$M$3:$M$7</c:f>
            </c:strRef>
          </c:cat>
          <c:val>
            <c:numRef>
              <c:f>CD!$N$3:$N$7</c:f>
              <c:numCache/>
            </c:numRef>
          </c:val>
          <c:smooth val="1"/>
        </c:ser>
        <c:axId val="1152670242"/>
        <c:axId val="1589907384"/>
      </c:lineChart>
      <c:catAx>
        <c:axId val="11526702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Calibri"/>
              </a:defRPr>
            </a:pPr>
          </a:p>
        </c:txPr>
        <c:crossAx val="1589907384"/>
      </c:catAx>
      <c:valAx>
        <c:axId val="158990738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Calibri"/>
              </a:defRPr>
            </a:pPr>
          </a:p>
        </c:txPr>
        <c:crossAx val="1152670242"/>
      </c:valAx>
    </c:plotArea>
    <c:plotVisOnly val="1"/>
  </c:chart>
</c:chartSpace>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438150</xdr:colOff>
      <xdr:row>15</xdr:row>
      <xdr:rowOff>28575</xdr:rowOff>
    </xdr:from>
    <xdr:ext cx="3943350" cy="2638425"/>
    <xdr:graphicFrame>
      <xdr:nvGraphicFramePr>
        <xdr:cNvPr id="1729876173"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2266950</xdr:colOff>
      <xdr:row>5</xdr:row>
      <xdr:rowOff>104775</xdr:rowOff>
    </xdr:from>
    <xdr:ext cx="847725" cy="895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8</xdr:row>
      <xdr:rowOff>104775</xdr:rowOff>
    </xdr:from>
    <xdr:ext cx="2438400" cy="1847850"/>
    <xdr:graphicFrame>
      <xdr:nvGraphicFramePr>
        <xdr:cNvPr id="317270520" name="Chart 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28575</xdr:colOff>
      <xdr:row>8</xdr:row>
      <xdr:rowOff>66675</xdr:rowOff>
    </xdr:from>
    <xdr:ext cx="2466975" cy="1847850"/>
    <xdr:graphicFrame>
      <xdr:nvGraphicFramePr>
        <xdr:cNvPr id="2014044533" name="Chart 3"/>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19050</xdr:colOff>
      <xdr:row>8</xdr:row>
      <xdr:rowOff>104775</xdr:rowOff>
    </xdr:from>
    <xdr:ext cx="2400300" cy="1819275"/>
    <xdr:graphicFrame>
      <xdr:nvGraphicFramePr>
        <xdr:cNvPr id="1109832830" name="Chart 4"/>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9</xdr:col>
      <xdr:colOff>38100</xdr:colOff>
      <xdr:row>8</xdr:row>
      <xdr:rowOff>123825</xdr:rowOff>
    </xdr:from>
    <xdr:ext cx="2524125" cy="1809750"/>
    <xdr:graphicFrame>
      <xdr:nvGraphicFramePr>
        <xdr:cNvPr id="1614560804" name="Chart 5"/>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12</xdr:col>
      <xdr:colOff>28575</xdr:colOff>
      <xdr:row>8</xdr:row>
      <xdr:rowOff>76200</xdr:rowOff>
    </xdr:from>
    <xdr:ext cx="2352675" cy="1819275"/>
    <xdr:graphicFrame>
      <xdr:nvGraphicFramePr>
        <xdr:cNvPr id="662068839" name="Chart 6"/>
        <xdr:cNvGraphicFramePr/>
      </xdr:nvGraphicFramePr>
      <xdr:xfrm>
        <a:off x="0" y="0"/>
        <a:ext cx="0" cy="0"/>
      </xdr:xfrm>
      <a:graphic>
        <a:graphicData uri="http://schemas.openxmlformats.org/drawingml/2006/chart">
          <c:chart r:id="rId5"/>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nta\2022\Sos%20permen6%20Biro%20SDM\matrikx%20Biro%20SDM%202022-18Mei2022-pag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i\2022\Permenpan%206.2022\Sosialisasi\Format%20SKP%20Kualitatif.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Karo kual"/>
      <sheetName val="Matriks"/>
      <sheetName val="Hanjar kual"/>
      <sheetName val="Ira kual"/>
      <sheetName val="Lampiran kual"/>
      <sheetName val="Evaluasi kual"/>
      <sheetName val="Ref"/>
      <sheetName val="5. Lap. Dok. Penilaian Kinerja"/>
      <sheetName val="Sheet1 (2)"/>
      <sheetName val="031121"/>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PK Kasatker"/>
      <sheetName val="Matriks"/>
      <sheetName val="SKP Pimpinan"/>
      <sheetName val="SKP Pegawai"/>
      <sheetName val="Lampiran SKP"/>
      <sheetName val="Evaluasi"/>
      <sheetName val="Ref"/>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repository.uhamka.ac.id/id/eprint/32562/1/Bukti%20mengajar%20semester%20genap%202022-2023%20Bu%20Asni.pdf" TargetMode="External"/><Relationship Id="rId2" Type="http://schemas.openxmlformats.org/officeDocument/2006/relationships/hyperlink" Target="http://repository.uhamka.ac.id/id/eprint/32563/1/Bimbingan%20Skripsi%20Bu%20Asni%202023.pdf" TargetMode="External"/><Relationship Id="rId3" Type="http://schemas.openxmlformats.org/officeDocument/2006/relationships/hyperlink" Target="https://docs.google.com/spreadsheets/d/14AIVLY9uU9ZT3xtKSq79mcDxJic9Z8aQ/KOMPRES%20SK%20KAPRODI%202025%20(3).pdf" TargetMode="External"/><Relationship Id="rId4" Type="http://schemas.openxmlformats.org/officeDocument/2006/relationships/hyperlink" Target="http://repository.uhamka.ac.id/id/eprint/31181/1/Dra.%20Maryanti%20Setyaningsih,%20M.Si.-3.pdf" TargetMode="External"/><Relationship Id="rId5" Type="http://schemas.openxmlformats.org/officeDocument/2006/relationships/hyperlink" Target="http://repository.uhamka.ac.id/id/eprint/32553/1/Bukti%20Mengajar%20Asni%20Semester%20Ganjil%202023-2024.pdf" TargetMode="External"/><Relationship Id="rId6" Type="http://schemas.openxmlformats.org/officeDocument/2006/relationships/hyperlink" Target="http://repository.uhamka.ac.id/id/eprint/32561/1/Surat%20tugas%20PLP%202%20-%20Dr.%20Asni.%2CM.Pd.%2CKons.pdf" TargetMode="External"/><Relationship Id="rId7"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9.14"/>
    <col customWidth="1" min="2" max="2" width="65.14"/>
    <col customWidth="1" min="3" max="3" width="17.86"/>
    <col customWidth="1" min="4" max="26" width="9.14"/>
  </cols>
  <sheetData>
    <row r="1" ht="28.5" customHeight="1">
      <c r="A1" s="1" t="s">
        <v>0</v>
      </c>
      <c r="B1" s="2"/>
      <c r="C1" s="2"/>
      <c r="D1" s="3"/>
      <c r="E1" s="3"/>
      <c r="F1" s="3"/>
      <c r="G1" s="3"/>
      <c r="H1" s="3"/>
      <c r="I1" s="3"/>
      <c r="J1" s="3"/>
      <c r="K1" s="3"/>
      <c r="L1" s="3"/>
      <c r="M1" s="3"/>
      <c r="N1" s="3"/>
      <c r="O1" s="3"/>
      <c r="P1" s="3"/>
      <c r="Q1" s="3"/>
      <c r="R1" s="3"/>
      <c r="S1" s="3"/>
      <c r="T1" s="3"/>
      <c r="U1" s="3"/>
      <c r="V1" s="3"/>
      <c r="W1" s="3"/>
      <c r="X1" s="3"/>
      <c r="Y1" s="3"/>
      <c r="Z1" s="3"/>
    </row>
    <row r="2" ht="38.25" customHeight="1">
      <c r="A2" s="4" t="s">
        <v>1</v>
      </c>
      <c r="B2" s="4" t="s">
        <v>2</v>
      </c>
      <c r="C2" s="5" t="s">
        <v>3</v>
      </c>
      <c r="D2" s="6"/>
      <c r="E2" s="6"/>
      <c r="F2" s="6"/>
      <c r="G2" s="6"/>
      <c r="H2" s="6"/>
      <c r="I2" s="6"/>
      <c r="J2" s="6"/>
      <c r="K2" s="6"/>
      <c r="L2" s="6"/>
      <c r="M2" s="6"/>
      <c r="N2" s="6"/>
      <c r="O2" s="6"/>
      <c r="P2" s="6"/>
      <c r="Q2" s="6"/>
      <c r="R2" s="6"/>
      <c r="S2" s="6"/>
      <c r="T2" s="6"/>
      <c r="U2" s="6"/>
      <c r="V2" s="6"/>
      <c r="W2" s="6"/>
      <c r="X2" s="6"/>
      <c r="Y2" s="6"/>
      <c r="Z2" s="6"/>
    </row>
    <row r="3" ht="66.0" customHeight="1">
      <c r="A3" s="7" t="s">
        <v>4</v>
      </c>
      <c r="B3" s="8" t="s">
        <v>5</v>
      </c>
      <c r="C3" s="9">
        <v>86.0</v>
      </c>
      <c r="D3" s="10"/>
      <c r="E3" s="10"/>
      <c r="F3" s="10"/>
      <c r="G3" s="10"/>
      <c r="H3" s="10"/>
      <c r="I3" s="10"/>
      <c r="J3" s="10"/>
      <c r="K3" s="10"/>
      <c r="L3" s="10"/>
      <c r="M3" s="10"/>
      <c r="N3" s="10"/>
      <c r="O3" s="10"/>
      <c r="P3" s="10"/>
      <c r="Q3" s="10"/>
      <c r="R3" s="10"/>
      <c r="S3" s="10"/>
      <c r="T3" s="10"/>
      <c r="U3" s="10"/>
      <c r="V3" s="10"/>
      <c r="W3" s="10"/>
      <c r="X3" s="10"/>
      <c r="Y3" s="10"/>
      <c r="Z3" s="10"/>
    </row>
    <row r="4" ht="66.0" customHeight="1">
      <c r="A4" s="7"/>
      <c r="B4" s="8" t="s">
        <v>6</v>
      </c>
      <c r="C4" s="9">
        <v>26.73</v>
      </c>
      <c r="D4" s="10"/>
      <c r="E4" s="10"/>
      <c r="F4" s="10"/>
      <c r="G4" s="10"/>
      <c r="H4" s="10"/>
      <c r="I4" s="10"/>
      <c r="J4" s="10"/>
      <c r="K4" s="10"/>
      <c r="L4" s="10"/>
      <c r="M4" s="10"/>
      <c r="N4" s="10"/>
      <c r="O4" s="10"/>
      <c r="P4" s="10"/>
      <c r="Q4" s="10"/>
      <c r="R4" s="10"/>
      <c r="S4" s="10"/>
      <c r="T4" s="10"/>
      <c r="U4" s="10"/>
      <c r="V4" s="10"/>
      <c r="W4" s="10"/>
      <c r="X4" s="10"/>
      <c r="Y4" s="10"/>
      <c r="Z4" s="10"/>
    </row>
    <row r="5" ht="66.0" customHeight="1">
      <c r="A5" s="7" t="s">
        <v>7</v>
      </c>
      <c r="B5" s="8" t="s">
        <v>8</v>
      </c>
      <c r="C5" s="9">
        <v>44.45</v>
      </c>
      <c r="D5" s="10"/>
      <c r="E5" s="10"/>
      <c r="F5" s="10"/>
      <c r="G5" s="10"/>
      <c r="H5" s="10"/>
      <c r="I5" s="10"/>
      <c r="J5" s="10"/>
      <c r="K5" s="10"/>
      <c r="L5" s="10"/>
      <c r="M5" s="10"/>
      <c r="N5" s="10"/>
      <c r="O5" s="10"/>
      <c r="P5" s="10"/>
      <c r="Q5" s="10"/>
      <c r="R5" s="10"/>
      <c r="S5" s="10"/>
      <c r="T5" s="10"/>
      <c r="U5" s="10"/>
      <c r="V5" s="10"/>
      <c r="W5" s="10"/>
      <c r="X5" s="10"/>
      <c r="Y5" s="10"/>
      <c r="Z5" s="10"/>
    </row>
    <row r="6" ht="66.0" customHeight="1">
      <c r="A6" s="11"/>
      <c r="B6" s="8" t="s">
        <v>9</v>
      </c>
      <c r="C6" s="12">
        <v>44.14</v>
      </c>
      <c r="D6" s="10"/>
      <c r="E6" s="10"/>
      <c r="F6" s="10"/>
      <c r="G6" s="10"/>
      <c r="H6" s="10"/>
      <c r="I6" s="10"/>
      <c r="J6" s="10"/>
      <c r="K6" s="10"/>
      <c r="L6" s="10"/>
      <c r="M6" s="10"/>
      <c r="N6" s="10"/>
      <c r="O6" s="10"/>
      <c r="P6" s="10"/>
      <c r="Q6" s="10"/>
      <c r="R6" s="10"/>
      <c r="S6" s="10"/>
      <c r="T6" s="10"/>
      <c r="U6" s="10"/>
      <c r="V6" s="10"/>
      <c r="W6" s="10"/>
      <c r="X6" s="10"/>
      <c r="Y6" s="10"/>
      <c r="Z6" s="10"/>
    </row>
    <row r="7" ht="54.0" customHeight="1">
      <c r="A7" s="13" t="s">
        <v>10</v>
      </c>
      <c r="B7" s="13" t="s">
        <v>11</v>
      </c>
      <c r="C7" s="14">
        <v>44.98</v>
      </c>
      <c r="D7" s="10"/>
      <c r="E7" s="10"/>
      <c r="F7" s="10"/>
      <c r="G7" s="10"/>
      <c r="H7" s="10"/>
      <c r="I7" s="10"/>
      <c r="J7" s="10"/>
      <c r="K7" s="10"/>
      <c r="L7" s="10"/>
      <c r="M7" s="10"/>
      <c r="N7" s="10"/>
      <c r="O7" s="10"/>
      <c r="P7" s="10"/>
      <c r="Q7" s="10"/>
      <c r="R7" s="10"/>
      <c r="S7" s="10"/>
      <c r="T7" s="10"/>
      <c r="U7" s="10"/>
      <c r="V7" s="10"/>
      <c r="W7" s="10"/>
      <c r="X7" s="10"/>
      <c r="Y7" s="10"/>
      <c r="Z7" s="10"/>
    </row>
    <row r="8" ht="35.25" customHeight="1">
      <c r="A8" s="13" t="s">
        <v>12</v>
      </c>
      <c r="B8" s="13" t="s">
        <v>13</v>
      </c>
      <c r="C8" s="14" t="s">
        <v>14</v>
      </c>
      <c r="D8" s="10"/>
      <c r="E8" s="10"/>
      <c r="F8" s="10"/>
      <c r="G8" s="10"/>
      <c r="H8" s="10"/>
      <c r="I8" s="10"/>
      <c r="J8" s="10"/>
      <c r="K8" s="10"/>
      <c r="L8" s="10"/>
      <c r="M8" s="10"/>
      <c r="N8" s="10"/>
      <c r="O8" s="10"/>
      <c r="P8" s="10"/>
      <c r="Q8" s="10"/>
      <c r="R8" s="10"/>
      <c r="S8" s="10"/>
      <c r="T8" s="10"/>
      <c r="U8" s="10"/>
      <c r="V8" s="10"/>
      <c r="W8" s="10"/>
      <c r="X8" s="10"/>
      <c r="Y8" s="10"/>
      <c r="Z8" s="10"/>
    </row>
    <row r="9" ht="35.25" customHeight="1">
      <c r="A9" s="13"/>
      <c r="B9" s="13" t="s">
        <v>15</v>
      </c>
      <c r="C9" s="14">
        <v>91.0</v>
      </c>
      <c r="D9" s="10"/>
      <c r="E9" s="10"/>
      <c r="F9" s="10"/>
      <c r="G9" s="10"/>
      <c r="H9" s="10"/>
      <c r="I9" s="10"/>
      <c r="J9" s="10"/>
      <c r="K9" s="10"/>
      <c r="L9" s="10"/>
      <c r="M9" s="10"/>
      <c r="N9" s="10"/>
      <c r="O9" s="10"/>
      <c r="P9" s="10"/>
      <c r="Q9" s="10"/>
      <c r="R9" s="10"/>
      <c r="S9" s="10"/>
      <c r="T9" s="10"/>
      <c r="U9" s="10"/>
      <c r="V9" s="10"/>
      <c r="W9" s="10"/>
      <c r="X9" s="10"/>
      <c r="Y9" s="10"/>
      <c r="Z9" s="10"/>
    </row>
    <row r="10">
      <c r="A10" s="15"/>
      <c r="B10" s="15"/>
      <c r="C10" s="3"/>
      <c r="D10" s="10"/>
      <c r="E10" s="10"/>
      <c r="F10" s="10"/>
      <c r="G10" s="10"/>
      <c r="H10" s="10"/>
      <c r="I10" s="10"/>
      <c r="J10" s="10"/>
      <c r="K10" s="10"/>
      <c r="L10" s="10"/>
      <c r="M10" s="10"/>
      <c r="N10" s="10"/>
      <c r="O10" s="10"/>
      <c r="P10" s="10"/>
      <c r="Q10" s="10"/>
      <c r="R10" s="10"/>
      <c r="S10" s="10"/>
      <c r="T10" s="10"/>
      <c r="U10" s="10"/>
      <c r="V10" s="10"/>
      <c r="W10" s="10"/>
      <c r="X10" s="10"/>
      <c r="Y10" s="10"/>
      <c r="Z10" s="10"/>
    </row>
    <row r="11">
      <c r="A11" s="10" t="s">
        <v>16</v>
      </c>
      <c r="B11" s="15"/>
      <c r="C11" s="3"/>
      <c r="D11" s="10"/>
      <c r="E11" s="10"/>
      <c r="F11" s="10"/>
      <c r="G11" s="10"/>
      <c r="H11" s="10"/>
      <c r="I11" s="10"/>
      <c r="J11" s="10"/>
      <c r="K11" s="10"/>
      <c r="L11" s="10"/>
      <c r="M11" s="10"/>
      <c r="N11" s="10"/>
      <c r="O11" s="10"/>
      <c r="P11" s="10"/>
      <c r="Q11" s="10"/>
      <c r="R11" s="10"/>
      <c r="S11" s="10"/>
      <c r="T11" s="10"/>
      <c r="U11" s="10"/>
      <c r="V11" s="10"/>
      <c r="W11" s="10"/>
      <c r="X11" s="10"/>
      <c r="Y11" s="10"/>
      <c r="Z11" s="10"/>
    </row>
    <row r="12">
      <c r="A12" s="15"/>
      <c r="B12" s="15"/>
      <c r="C12" s="3"/>
      <c r="D12" s="10"/>
      <c r="E12" s="10"/>
      <c r="F12" s="10"/>
      <c r="G12" s="10"/>
      <c r="H12" s="10"/>
      <c r="I12" s="10"/>
      <c r="J12" s="10"/>
      <c r="K12" s="10"/>
      <c r="L12" s="10"/>
      <c r="M12" s="10"/>
      <c r="N12" s="10"/>
      <c r="O12" s="10"/>
      <c r="P12" s="10"/>
      <c r="Q12" s="10"/>
      <c r="R12" s="10"/>
      <c r="S12" s="10"/>
      <c r="T12" s="10"/>
      <c r="U12" s="10"/>
      <c r="V12" s="10"/>
      <c r="W12" s="10"/>
      <c r="X12" s="10"/>
      <c r="Y12" s="10"/>
      <c r="Z12" s="10"/>
    </row>
    <row r="13">
      <c r="A13" s="15"/>
      <c r="B13" s="15"/>
      <c r="C13" s="3"/>
      <c r="D13" s="10"/>
      <c r="E13" s="10"/>
      <c r="F13" s="10"/>
      <c r="G13" s="10"/>
      <c r="H13" s="10"/>
      <c r="I13" s="10"/>
      <c r="J13" s="10"/>
      <c r="K13" s="10"/>
      <c r="L13" s="10"/>
      <c r="M13" s="10"/>
      <c r="N13" s="10"/>
      <c r="O13" s="10"/>
      <c r="P13" s="10"/>
      <c r="Q13" s="10"/>
      <c r="R13" s="10"/>
      <c r="S13" s="10"/>
      <c r="T13" s="10"/>
      <c r="U13" s="10"/>
      <c r="V13" s="10"/>
      <c r="W13" s="10"/>
      <c r="X13" s="10"/>
      <c r="Y13" s="10"/>
      <c r="Z13" s="10"/>
    </row>
    <row r="14">
      <c r="A14" s="15"/>
      <c r="B14" s="15"/>
      <c r="C14" s="3"/>
      <c r="D14" s="10"/>
      <c r="E14" s="10"/>
      <c r="F14" s="10"/>
      <c r="G14" s="10"/>
      <c r="H14" s="10"/>
      <c r="I14" s="10"/>
      <c r="J14" s="10"/>
      <c r="K14" s="10"/>
      <c r="L14" s="10"/>
      <c r="M14" s="10"/>
      <c r="N14" s="10"/>
      <c r="O14" s="10"/>
      <c r="P14" s="10"/>
      <c r="Q14" s="10"/>
      <c r="R14" s="10"/>
      <c r="S14" s="10"/>
      <c r="T14" s="10"/>
      <c r="U14" s="10"/>
      <c r="V14" s="10"/>
      <c r="W14" s="10"/>
      <c r="X14" s="10"/>
      <c r="Y14" s="10"/>
      <c r="Z14" s="10"/>
    </row>
    <row r="15">
      <c r="A15" s="15"/>
      <c r="B15" s="15"/>
      <c r="C15" s="3"/>
      <c r="D15" s="10"/>
      <c r="E15" s="10"/>
      <c r="F15" s="10"/>
      <c r="G15" s="10"/>
      <c r="H15" s="10"/>
      <c r="I15" s="10"/>
      <c r="J15" s="10"/>
      <c r="K15" s="10"/>
      <c r="L15" s="10"/>
      <c r="M15" s="10"/>
      <c r="N15" s="10"/>
      <c r="O15" s="10"/>
      <c r="P15" s="10"/>
      <c r="Q15" s="10"/>
      <c r="R15" s="10"/>
      <c r="S15" s="10"/>
      <c r="T15" s="10"/>
      <c r="U15" s="10"/>
      <c r="V15" s="10"/>
      <c r="W15" s="10"/>
      <c r="X15" s="10"/>
      <c r="Y15" s="10"/>
      <c r="Z15" s="10"/>
    </row>
    <row r="16">
      <c r="A16" s="15"/>
      <c r="B16" s="15"/>
      <c r="C16" s="3"/>
      <c r="D16" s="10"/>
      <c r="E16" s="10"/>
      <c r="F16" s="10"/>
      <c r="G16" s="10"/>
      <c r="H16" s="10"/>
      <c r="I16" s="10"/>
      <c r="J16" s="10"/>
      <c r="K16" s="10"/>
      <c r="L16" s="10"/>
      <c r="M16" s="10"/>
      <c r="N16" s="10"/>
      <c r="O16" s="10"/>
      <c r="P16" s="10"/>
      <c r="Q16" s="10"/>
      <c r="R16" s="10"/>
      <c r="S16" s="10"/>
      <c r="T16" s="10"/>
      <c r="U16" s="10"/>
      <c r="V16" s="10"/>
      <c r="W16" s="10"/>
      <c r="X16" s="10"/>
      <c r="Y16" s="10"/>
      <c r="Z16" s="10"/>
    </row>
    <row r="17">
      <c r="A17" s="15"/>
      <c r="B17" s="15"/>
      <c r="C17" s="3"/>
      <c r="D17" s="10"/>
      <c r="E17" s="10"/>
      <c r="F17" s="10"/>
      <c r="G17" s="10"/>
      <c r="H17" s="10"/>
      <c r="I17" s="10"/>
      <c r="J17" s="10"/>
      <c r="K17" s="10"/>
      <c r="L17" s="10"/>
      <c r="M17" s="10"/>
      <c r="N17" s="10"/>
      <c r="O17" s="10"/>
      <c r="P17" s="10"/>
      <c r="Q17" s="10"/>
      <c r="R17" s="10"/>
      <c r="S17" s="10"/>
      <c r="T17" s="10"/>
      <c r="U17" s="10"/>
      <c r="V17" s="10"/>
      <c r="W17" s="10"/>
      <c r="X17" s="10"/>
      <c r="Y17" s="10"/>
      <c r="Z17" s="10"/>
    </row>
    <row r="18">
      <c r="A18" s="15"/>
      <c r="B18" s="15"/>
      <c r="C18" s="3"/>
      <c r="D18" s="10"/>
      <c r="E18" s="10"/>
      <c r="F18" s="10"/>
      <c r="G18" s="10"/>
      <c r="H18" s="10"/>
      <c r="I18" s="10"/>
      <c r="J18" s="10"/>
      <c r="K18" s="10"/>
      <c r="L18" s="10"/>
      <c r="M18" s="10"/>
      <c r="N18" s="10"/>
      <c r="O18" s="10"/>
      <c r="P18" s="10"/>
      <c r="Q18" s="10"/>
      <c r="R18" s="10"/>
      <c r="S18" s="10"/>
      <c r="T18" s="10"/>
      <c r="U18" s="10"/>
      <c r="V18" s="10"/>
      <c r="W18" s="10"/>
      <c r="X18" s="10"/>
      <c r="Y18" s="10"/>
      <c r="Z18" s="10"/>
    </row>
    <row r="19">
      <c r="A19" s="15"/>
      <c r="B19" s="15"/>
      <c r="C19" s="3"/>
      <c r="D19" s="10"/>
      <c r="E19" s="10"/>
      <c r="F19" s="10"/>
      <c r="G19" s="10"/>
      <c r="H19" s="10"/>
      <c r="I19" s="10"/>
      <c r="J19" s="10"/>
      <c r="K19" s="10"/>
      <c r="L19" s="10"/>
      <c r="M19" s="10"/>
      <c r="N19" s="10"/>
      <c r="O19" s="10"/>
      <c r="P19" s="10"/>
      <c r="Q19" s="10"/>
      <c r="R19" s="10"/>
      <c r="S19" s="10"/>
      <c r="T19" s="10"/>
      <c r="U19" s="10"/>
      <c r="V19" s="10"/>
      <c r="W19" s="10"/>
      <c r="X19" s="10"/>
      <c r="Y19" s="10"/>
      <c r="Z19" s="10"/>
    </row>
    <row r="20">
      <c r="A20" s="15"/>
      <c r="B20" s="15"/>
      <c r="C20" s="3"/>
      <c r="D20" s="10"/>
      <c r="E20" s="10"/>
      <c r="F20" s="10"/>
      <c r="G20" s="10"/>
      <c r="H20" s="10"/>
      <c r="I20" s="10"/>
      <c r="J20" s="10"/>
      <c r="K20" s="10"/>
      <c r="L20" s="10"/>
      <c r="M20" s="10"/>
      <c r="N20" s="10"/>
      <c r="O20" s="10"/>
      <c r="P20" s="10"/>
      <c r="Q20" s="10"/>
      <c r="R20" s="10"/>
      <c r="S20" s="10"/>
      <c r="T20" s="10"/>
      <c r="U20" s="10"/>
      <c r="V20" s="10"/>
      <c r="W20" s="10"/>
      <c r="X20" s="10"/>
      <c r="Y20" s="10"/>
      <c r="Z20" s="10"/>
    </row>
    <row r="21">
      <c r="A21" s="15"/>
      <c r="B21" s="15"/>
      <c r="C21" s="3"/>
      <c r="D21" s="10"/>
      <c r="E21" s="10"/>
      <c r="F21" s="10"/>
      <c r="G21" s="10"/>
      <c r="H21" s="10"/>
      <c r="I21" s="10"/>
      <c r="J21" s="10"/>
      <c r="K21" s="10"/>
      <c r="L21" s="10"/>
      <c r="M21" s="10"/>
      <c r="N21" s="10"/>
      <c r="O21" s="10"/>
      <c r="P21" s="10"/>
      <c r="Q21" s="10"/>
      <c r="R21" s="10"/>
      <c r="S21" s="10"/>
      <c r="T21" s="10"/>
      <c r="U21" s="10"/>
      <c r="V21" s="10"/>
      <c r="W21" s="10"/>
      <c r="X21" s="10"/>
      <c r="Y21" s="10"/>
      <c r="Z21" s="10"/>
    </row>
    <row r="22">
      <c r="A22" s="15"/>
      <c r="B22" s="15"/>
      <c r="C22" s="3"/>
      <c r="D22" s="10"/>
      <c r="E22" s="10"/>
      <c r="F22" s="10"/>
      <c r="G22" s="10"/>
      <c r="H22" s="10"/>
      <c r="I22" s="10"/>
      <c r="J22" s="10"/>
      <c r="K22" s="10"/>
      <c r="L22" s="10"/>
      <c r="M22" s="10"/>
      <c r="N22" s="10"/>
      <c r="O22" s="10"/>
      <c r="P22" s="10"/>
      <c r="Q22" s="10"/>
      <c r="R22" s="10"/>
      <c r="S22" s="10"/>
      <c r="T22" s="10"/>
      <c r="U22" s="10"/>
      <c r="V22" s="10"/>
      <c r="W22" s="10"/>
      <c r="X22" s="10"/>
      <c r="Y22" s="10"/>
      <c r="Z22" s="10"/>
    </row>
    <row r="23">
      <c r="A23" s="15"/>
      <c r="B23" s="15"/>
      <c r="C23" s="3"/>
      <c r="D23" s="10"/>
      <c r="E23" s="10"/>
      <c r="F23" s="10"/>
      <c r="G23" s="10"/>
      <c r="H23" s="10"/>
      <c r="I23" s="10"/>
      <c r="J23" s="10"/>
      <c r="K23" s="10"/>
      <c r="L23" s="10"/>
      <c r="M23" s="10"/>
      <c r="N23" s="10"/>
      <c r="O23" s="10"/>
      <c r="P23" s="10"/>
      <c r="Q23" s="10"/>
      <c r="R23" s="10"/>
      <c r="S23" s="10"/>
      <c r="T23" s="10"/>
      <c r="U23" s="10"/>
      <c r="V23" s="10"/>
      <c r="W23" s="10"/>
      <c r="X23" s="10"/>
      <c r="Y23" s="10"/>
      <c r="Z23" s="10"/>
    </row>
    <row r="24">
      <c r="A24" s="15"/>
      <c r="B24" s="15"/>
      <c r="C24" s="3"/>
      <c r="D24" s="10"/>
      <c r="E24" s="10"/>
      <c r="F24" s="10"/>
      <c r="G24" s="10"/>
      <c r="H24" s="10"/>
      <c r="I24" s="10"/>
      <c r="J24" s="10"/>
      <c r="K24" s="10"/>
      <c r="L24" s="10"/>
      <c r="M24" s="10"/>
      <c r="N24" s="10"/>
      <c r="O24" s="10"/>
      <c r="P24" s="10"/>
      <c r="Q24" s="10"/>
      <c r="R24" s="10"/>
      <c r="S24" s="10"/>
      <c r="T24" s="10"/>
      <c r="U24" s="10"/>
      <c r="V24" s="10"/>
      <c r="W24" s="10"/>
      <c r="X24" s="10"/>
      <c r="Y24" s="10"/>
      <c r="Z24" s="10"/>
    </row>
    <row r="25">
      <c r="A25" s="15"/>
      <c r="B25" s="15"/>
      <c r="C25" s="3"/>
      <c r="D25" s="10"/>
      <c r="E25" s="10"/>
      <c r="F25" s="10"/>
      <c r="G25" s="10"/>
      <c r="H25" s="10"/>
      <c r="I25" s="10"/>
      <c r="J25" s="10"/>
      <c r="K25" s="10"/>
      <c r="L25" s="10"/>
      <c r="M25" s="10"/>
      <c r="N25" s="10"/>
      <c r="O25" s="10"/>
      <c r="P25" s="10"/>
      <c r="Q25" s="10"/>
      <c r="R25" s="10"/>
      <c r="S25" s="10"/>
      <c r="T25" s="10"/>
      <c r="U25" s="10"/>
      <c r="V25" s="10"/>
      <c r="W25" s="10"/>
      <c r="X25" s="10"/>
      <c r="Y25" s="10"/>
      <c r="Z25" s="10"/>
    </row>
    <row r="26">
      <c r="A26" s="15"/>
      <c r="B26" s="15"/>
      <c r="C26" s="3"/>
      <c r="D26" s="10"/>
      <c r="E26" s="10"/>
      <c r="F26" s="10"/>
      <c r="G26" s="10"/>
      <c r="H26" s="10"/>
      <c r="I26" s="10"/>
      <c r="J26" s="10"/>
      <c r="K26" s="10"/>
      <c r="L26" s="10"/>
      <c r="M26" s="10"/>
      <c r="N26" s="10"/>
      <c r="O26" s="10"/>
      <c r="P26" s="10"/>
      <c r="Q26" s="10"/>
      <c r="R26" s="10"/>
      <c r="S26" s="10"/>
      <c r="T26" s="10"/>
      <c r="U26" s="10"/>
      <c r="V26" s="10"/>
      <c r="W26" s="10"/>
      <c r="X26" s="10"/>
      <c r="Y26" s="10"/>
      <c r="Z26" s="10"/>
    </row>
    <row r="27">
      <c r="A27" s="15"/>
      <c r="B27" s="15"/>
      <c r="C27" s="3"/>
      <c r="D27" s="10"/>
      <c r="E27" s="10"/>
      <c r="F27" s="10"/>
      <c r="G27" s="10"/>
      <c r="H27" s="10"/>
      <c r="I27" s="10"/>
      <c r="J27" s="10"/>
      <c r="K27" s="10"/>
      <c r="L27" s="10"/>
      <c r="M27" s="10"/>
      <c r="N27" s="10"/>
      <c r="O27" s="10"/>
      <c r="P27" s="10"/>
      <c r="Q27" s="10"/>
      <c r="R27" s="10"/>
      <c r="S27" s="10"/>
      <c r="T27" s="10"/>
      <c r="U27" s="10"/>
      <c r="V27" s="10"/>
      <c r="W27" s="10"/>
      <c r="X27" s="10"/>
      <c r="Y27" s="10"/>
      <c r="Z27" s="10"/>
    </row>
    <row r="28">
      <c r="A28" s="15"/>
      <c r="B28" s="15"/>
      <c r="C28" s="3"/>
      <c r="D28" s="10"/>
      <c r="E28" s="10"/>
      <c r="F28" s="10"/>
      <c r="G28" s="10"/>
      <c r="H28" s="10"/>
      <c r="I28" s="10"/>
      <c r="J28" s="10"/>
      <c r="K28" s="10"/>
      <c r="L28" s="10"/>
      <c r="M28" s="10"/>
      <c r="N28" s="10"/>
      <c r="O28" s="10"/>
      <c r="P28" s="10"/>
      <c r="Q28" s="10"/>
      <c r="R28" s="10"/>
      <c r="S28" s="10"/>
      <c r="T28" s="10"/>
      <c r="U28" s="10"/>
      <c r="V28" s="10"/>
      <c r="W28" s="10"/>
      <c r="X28" s="10"/>
      <c r="Y28" s="10"/>
      <c r="Z28" s="10"/>
    </row>
    <row r="29">
      <c r="A29" s="15"/>
      <c r="B29" s="15"/>
      <c r="C29" s="3"/>
      <c r="D29" s="10"/>
      <c r="E29" s="10"/>
      <c r="F29" s="10"/>
      <c r="G29" s="10"/>
      <c r="H29" s="10"/>
      <c r="I29" s="10"/>
      <c r="J29" s="10"/>
      <c r="K29" s="10"/>
      <c r="L29" s="10"/>
      <c r="M29" s="10"/>
      <c r="N29" s="10"/>
      <c r="O29" s="10"/>
      <c r="P29" s="10"/>
      <c r="Q29" s="10"/>
      <c r="R29" s="10"/>
      <c r="S29" s="10"/>
      <c r="T29" s="10"/>
      <c r="U29" s="10"/>
      <c r="V29" s="10"/>
      <c r="W29" s="10"/>
      <c r="X29" s="10"/>
      <c r="Y29" s="10"/>
      <c r="Z29" s="10"/>
    </row>
    <row r="30">
      <c r="A30" s="15"/>
      <c r="B30" s="15"/>
      <c r="C30" s="3"/>
      <c r="D30" s="10"/>
      <c r="E30" s="10"/>
      <c r="F30" s="10"/>
      <c r="G30" s="10"/>
      <c r="H30" s="10"/>
      <c r="I30" s="10"/>
      <c r="J30" s="10"/>
      <c r="K30" s="10"/>
      <c r="L30" s="10"/>
      <c r="M30" s="10"/>
      <c r="N30" s="10"/>
      <c r="O30" s="10"/>
      <c r="P30" s="10"/>
      <c r="Q30" s="10"/>
      <c r="R30" s="10"/>
      <c r="S30" s="10"/>
      <c r="T30" s="10"/>
      <c r="U30" s="10"/>
      <c r="V30" s="10"/>
      <c r="W30" s="10"/>
      <c r="X30" s="10"/>
      <c r="Y30" s="10"/>
      <c r="Z30" s="10"/>
    </row>
    <row r="31">
      <c r="A31" s="15"/>
      <c r="B31" s="15"/>
      <c r="C31" s="3"/>
      <c r="D31" s="10"/>
      <c r="E31" s="10"/>
      <c r="F31" s="10"/>
      <c r="G31" s="10"/>
      <c r="H31" s="10"/>
      <c r="I31" s="10"/>
      <c r="J31" s="10"/>
      <c r="K31" s="10"/>
      <c r="L31" s="10"/>
      <c r="M31" s="10"/>
      <c r="N31" s="10"/>
      <c r="O31" s="10"/>
      <c r="P31" s="10"/>
      <c r="Q31" s="10"/>
      <c r="R31" s="10"/>
      <c r="S31" s="10"/>
      <c r="T31" s="10"/>
      <c r="U31" s="10"/>
      <c r="V31" s="10"/>
      <c r="W31" s="10"/>
      <c r="X31" s="10"/>
      <c r="Y31" s="10"/>
      <c r="Z31" s="10"/>
    </row>
    <row r="32">
      <c r="A32" s="15"/>
      <c r="B32" s="15"/>
      <c r="C32" s="3"/>
      <c r="D32" s="10"/>
      <c r="E32" s="10"/>
      <c r="F32" s="10"/>
      <c r="G32" s="10"/>
      <c r="H32" s="10"/>
      <c r="I32" s="10"/>
      <c r="J32" s="10"/>
      <c r="K32" s="10"/>
      <c r="L32" s="10"/>
      <c r="M32" s="10"/>
      <c r="N32" s="10"/>
      <c r="O32" s="10"/>
      <c r="P32" s="10"/>
      <c r="Q32" s="10"/>
      <c r="R32" s="10"/>
      <c r="S32" s="10"/>
      <c r="T32" s="10"/>
      <c r="U32" s="10"/>
      <c r="V32" s="10"/>
      <c r="W32" s="10"/>
      <c r="X32" s="10"/>
      <c r="Y32" s="10"/>
      <c r="Z32" s="10"/>
    </row>
    <row r="33">
      <c r="A33" s="15"/>
      <c r="B33" s="15"/>
      <c r="C33" s="3"/>
      <c r="D33" s="10"/>
      <c r="E33" s="10"/>
      <c r="F33" s="10"/>
      <c r="G33" s="10"/>
      <c r="H33" s="10"/>
      <c r="I33" s="10"/>
      <c r="J33" s="10"/>
      <c r="K33" s="10"/>
      <c r="L33" s="10"/>
      <c r="M33" s="10"/>
      <c r="N33" s="10"/>
      <c r="O33" s="10"/>
      <c r="P33" s="10"/>
      <c r="Q33" s="10"/>
      <c r="R33" s="10"/>
      <c r="S33" s="10"/>
      <c r="T33" s="10"/>
      <c r="U33" s="10"/>
      <c r="V33" s="10"/>
      <c r="W33" s="10"/>
      <c r="X33" s="10"/>
      <c r="Y33" s="10"/>
      <c r="Z33" s="10"/>
    </row>
    <row r="34">
      <c r="A34" s="15"/>
      <c r="B34" s="15"/>
      <c r="C34" s="3"/>
      <c r="D34" s="10"/>
      <c r="E34" s="10"/>
      <c r="F34" s="10"/>
      <c r="G34" s="10"/>
      <c r="H34" s="10"/>
      <c r="I34" s="10"/>
      <c r="J34" s="10"/>
      <c r="K34" s="10"/>
      <c r="L34" s="10"/>
      <c r="M34" s="10"/>
      <c r="N34" s="10"/>
      <c r="O34" s="10"/>
      <c r="P34" s="10"/>
      <c r="Q34" s="10"/>
      <c r="R34" s="10"/>
      <c r="S34" s="10"/>
      <c r="T34" s="10"/>
      <c r="U34" s="10"/>
      <c r="V34" s="10"/>
      <c r="W34" s="10"/>
      <c r="X34" s="10"/>
      <c r="Y34" s="10"/>
      <c r="Z34" s="10"/>
    </row>
    <row r="35">
      <c r="A35" s="15"/>
      <c r="B35" s="15"/>
      <c r="C35" s="3"/>
      <c r="D35" s="10"/>
      <c r="E35" s="10"/>
      <c r="F35" s="10"/>
      <c r="G35" s="10"/>
      <c r="H35" s="10"/>
      <c r="I35" s="10"/>
      <c r="J35" s="10"/>
      <c r="K35" s="10"/>
      <c r="L35" s="10"/>
      <c r="M35" s="10"/>
      <c r="N35" s="10"/>
      <c r="O35" s="10"/>
      <c r="P35" s="10"/>
      <c r="Q35" s="10"/>
      <c r="R35" s="10"/>
      <c r="S35" s="10"/>
      <c r="T35" s="10"/>
      <c r="U35" s="10"/>
      <c r="V35" s="10"/>
      <c r="W35" s="10"/>
      <c r="X35" s="10"/>
      <c r="Y35" s="10"/>
      <c r="Z35" s="10"/>
    </row>
    <row r="36">
      <c r="A36" s="15"/>
      <c r="B36" s="15"/>
      <c r="C36" s="3"/>
      <c r="D36" s="10"/>
      <c r="E36" s="10"/>
      <c r="F36" s="10"/>
      <c r="G36" s="10"/>
      <c r="H36" s="10"/>
      <c r="I36" s="10"/>
      <c r="J36" s="10"/>
      <c r="K36" s="10"/>
      <c r="L36" s="10"/>
      <c r="M36" s="10"/>
      <c r="N36" s="10"/>
      <c r="O36" s="10"/>
      <c r="P36" s="10"/>
      <c r="Q36" s="10"/>
      <c r="R36" s="10"/>
      <c r="S36" s="10"/>
      <c r="T36" s="10"/>
      <c r="U36" s="10"/>
      <c r="V36" s="10"/>
      <c r="W36" s="10"/>
      <c r="X36" s="10"/>
      <c r="Y36" s="10"/>
      <c r="Z36" s="10"/>
    </row>
    <row r="37">
      <c r="A37" s="15"/>
      <c r="B37" s="15"/>
      <c r="C37" s="3"/>
      <c r="D37" s="10"/>
      <c r="E37" s="10"/>
      <c r="F37" s="10"/>
      <c r="G37" s="10"/>
      <c r="H37" s="10"/>
      <c r="I37" s="10"/>
      <c r="J37" s="10"/>
      <c r="K37" s="10"/>
      <c r="L37" s="10"/>
      <c r="M37" s="10"/>
      <c r="N37" s="10"/>
      <c r="O37" s="10"/>
      <c r="P37" s="10"/>
      <c r="Q37" s="10"/>
      <c r="R37" s="10"/>
      <c r="S37" s="10"/>
      <c r="T37" s="10"/>
      <c r="U37" s="10"/>
      <c r="V37" s="10"/>
      <c r="W37" s="10"/>
      <c r="X37" s="10"/>
      <c r="Y37" s="10"/>
      <c r="Z37" s="10"/>
    </row>
    <row r="38">
      <c r="A38" s="15"/>
      <c r="B38" s="15"/>
      <c r="C38" s="3"/>
      <c r="D38" s="10"/>
      <c r="E38" s="10"/>
      <c r="F38" s="10"/>
      <c r="G38" s="10"/>
      <c r="H38" s="10"/>
      <c r="I38" s="10"/>
      <c r="J38" s="10"/>
      <c r="K38" s="10"/>
      <c r="L38" s="10"/>
      <c r="M38" s="10"/>
      <c r="N38" s="10"/>
      <c r="O38" s="10"/>
      <c r="P38" s="10"/>
      <c r="Q38" s="10"/>
      <c r="R38" s="10"/>
      <c r="S38" s="10"/>
      <c r="T38" s="10"/>
      <c r="U38" s="10"/>
      <c r="V38" s="10"/>
      <c r="W38" s="10"/>
      <c r="X38" s="10"/>
      <c r="Y38" s="10"/>
      <c r="Z38" s="10"/>
    </row>
    <row r="39">
      <c r="A39" s="15"/>
      <c r="B39" s="15"/>
      <c r="C39" s="3"/>
      <c r="D39" s="10"/>
      <c r="E39" s="10"/>
      <c r="F39" s="10"/>
      <c r="G39" s="10"/>
      <c r="H39" s="10"/>
      <c r="I39" s="10"/>
      <c r="J39" s="10"/>
      <c r="K39" s="10"/>
      <c r="L39" s="10"/>
      <c r="M39" s="10"/>
      <c r="N39" s="10"/>
      <c r="O39" s="10"/>
      <c r="P39" s="10"/>
      <c r="Q39" s="10"/>
      <c r="R39" s="10"/>
      <c r="S39" s="10"/>
      <c r="T39" s="10"/>
      <c r="U39" s="10"/>
      <c r="V39" s="10"/>
      <c r="W39" s="10"/>
      <c r="X39" s="10"/>
      <c r="Y39" s="10"/>
      <c r="Z39" s="10"/>
    </row>
    <row r="40">
      <c r="A40" s="15"/>
      <c r="B40" s="15"/>
      <c r="C40" s="3"/>
      <c r="D40" s="10"/>
      <c r="E40" s="10"/>
      <c r="F40" s="10"/>
      <c r="G40" s="10"/>
      <c r="H40" s="10"/>
      <c r="I40" s="10"/>
      <c r="J40" s="10"/>
      <c r="K40" s="10"/>
      <c r="L40" s="10"/>
      <c r="M40" s="10"/>
      <c r="N40" s="10"/>
      <c r="O40" s="10"/>
      <c r="P40" s="10"/>
      <c r="Q40" s="10"/>
      <c r="R40" s="10"/>
      <c r="S40" s="10"/>
      <c r="T40" s="10"/>
      <c r="U40" s="10"/>
      <c r="V40" s="10"/>
      <c r="W40" s="10"/>
      <c r="X40" s="10"/>
      <c r="Y40" s="10"/>
      <c r="Z40" s="10"/>
    </row>
    <row r="41">
      <c r="A41" s="15"/>
      <c r="B41" s="15"/>
      <c r="C41" s="3"/>
      <c r="D41" s="10"/>
      <c r="E41" s="10"/>
      <c r="F41" s="10"/>
      <c r="G41" s="10"/>
      <c r="H41" s="10"/>
      <c r="I41" s="10"/>
      <c r="J41" s="10"/>
      <c r="K41" s="10"/>
      <c r="L41" s="10"/>
      <c r="M41" s="10"/>
      <c r="N41" s="10"/>
      <c r="O41" s="10"/>
      <c r="P41" s="10"/>
      <c r="Q41" s="10"/>
      <c r="R41" s="10"/>
      <c r="S41" s="10"/>
      <c r="T41" s="10"/>
      <c r="U41" s="10"/>
      <c r="V41" s="10"/>
      <c r="W41" s="10"/>
      <c r="X41" s="10"/>
      <c r="Y41" s="10"/>
      <c r="Z41" s="10"/>
    </row>
    <row r="42">
      <c r="A42" s="15"/>
      <c r="B42" s="15"/>
      <c r="C42" s="3"/>
      <c r="D42" s="10"/>
      <c r="E42" s="10"/>
      <c r="F42" s="10"/>
      <c r="G42" s="10"/>
      <c r="H42" s="10"/>
      <c r="I42" s="10"/>
      <c r="J42" s="10"/>
      <c r="K42" s="10"/>
      <c r="L42" s="10"/>
      <c r="M42" s="10"/>
      <c r="N42" s="10"/>
      <c r="O42" s="10"/>
      <c r="P42" s="10"/>
      <c r="Q42" s="10"/>
      <c r="R42" s="10"/>
      <c r="S42" s="10"/>
      <c r="T42" s="10"/>
      <c r="U42" s="10"/>
      <c r="V42" s="10"/>
      <c r="W42" s="10"/>
      <c r="X42" s="10"/>
      <c r="Y42" s="10"/>
      <c r="Z42" s="10"/>
    </row>
    <row r="43">
      <c r="A43" s="15"/>
      <c r="B43" s="15"/>
      <c r="C43" s="3"/>
      <c r="D43" s="10"/>
      <c r="E43" s="10"/>
      <c r="F43" s="10"/>
      <c r="G43" s="10"/>
      <c r="H43" s="10"/>
      <c r="I43" s="10"/>
      <c r="J43" s="10"/>
      <c r="K43" s="10"/>
      <c r="L43" s="10"/>
      <c r="M43" s="10"/>
      <c r="N43" s="10"/>
      <c r="O43" s="10"/>
      <c r="P43" s="10"/>
      <c r="Q43" s="10"/>
      <c r="R43" s="10"/>
      <c r="S43" s="10"/>
      <c r="T43" s="10"/>
      <c r="U43" s="10"/>
      <c r="V43" s="10"/>
      <c r="W43" s="10"/>
      <c r="X43" s="10"/>
      <c r="Y43" s="10"/>
      <c r="Z43" s="10"/>
    </row>
    <row r="44">
      <c r="A44" s="15"/>
      <c r="B44" s="15"/>
      <c r="C44" s="3"/>
      <c r="D44" s="10"/>
      <c r="E44" s="10"/>
      <c r="F44" s="10"/>
      <c r="G44" s="10"/>
      <c r="H44" s="10"/>
      <c r="I44" s="10"/>
      <c r="J44" s="10"/>
      <c r="K44" s="10"/>
      <c r="L44" s="10"/>
      <c r="M44" s="10"/>
      <c r="N44" s="10"/>
      <c r="O44" s="10"/>
      <c r="P44" s="10"/>
      <c r="Q44" s="10"/>
      <c r="R44" s="10"/>
      <c r="S44" s="10"/>
      <c r="T44" s="10"/>
      <c r="U44" s="10"/>
      <c r="V44" s="10"/>
      <c r="W44" s="10"/>
      <c r="X44" s="10"/>
      <c r="Y44" s="10"/>
      <c r="Z44" s="10"/>
    </row>
    <row r="45">
      <c r="A45" s="15"/>
      <c r="B45" s="15"/>
      <c r="C45" s="3"/>
      <c r="D45" s="10"/>
      <c r="E45" s="10"/>
      <c r="F45" s="10"/>
      <c r="G45" s="10"/>
      <c r="H45" s="10"/>
      <c r="I45" s="10"/>
      <c r="J45" s="10"/>
      <c r="K45" s="10"/>
      <c r="L45" s="10"/>
      <c r="M45" s="10"/>
      <c r="N45" s="10"/>
      <c r="O45" s="10"/>
      <c r="P45" s="10"/>
      <c r="Q45" s="10"/>
      <c r="R45" s="10"/>
      <c r="S45" s="10"/>
      <c r="T45" s="10"/>
      <c r="U45" s="10"/>
      <c r="V45" s="10"/>
      <c r="W45" s="10"/>
      <c r="X45" s="10"/>
      <c r="Y45" s="10"/>
      <c r="Z45" s="10"/>
    </row>
    <row r="46">
      <c r="A46" s="15"/>
      <c r="B46" s="15"/>
      <c r="C46" s="3"/>
      <c r="D46" s="10"/>
      <c r="E46" s="10"/>
      <c r="F46" s="10"/>
      <c r="G46" s="10"/>
      <c r="H46" s="10"/>
      <c r="I46" s="10"/>
      <c r="J46" s="10"/>
      <c r="K46" s="10"/>
      <c r="L46" s="10"/>
      <c r="M46" s="10"/>
      <c r="N46" s="10"/>
      <c r="O46" s="10"/>
      <c r="P46" s="10"/>
      <c r="Q46" s="10"/>
      <c r="R46" s="10"/>
      <c r="S46" s="10"/>
      <c r="T46" s="10"/>
      <c r="U46" s="10"/>
      <c r="V46" s="10"/>
      <c r="W46" s="10"/>
      <c r="X46" s="10"/>
      <c r="Y46" s="10"/>
      <c r="Z46" s="10"/>
    </row>
    <row r="47">
      <c r="A47" s="15"/>
      <c r="B47" s="15"/>
      <c r="C47" s="3"/>
      <c r="D47" s="10"/>
      <c r="E47" s="10"/>
      <c r="F47" s="10"/>
      <c r="G47" s="10"/>
      <c r="H47" s="10"/>
      <c r="I47" s="10"/>
      <c r="J47" s="10"/>
      <c r="K47" s="10"/>
      <c r="L47" s="10"/>
      <c r="M47" s="10"/>
      <c r="N47" s="10"/>
      <c r="O47" s="10"/>
      <c r="P47" s="10"/>
      <c r="Q47" s="10"/>
      <c r="R47" s="10"/>
      <c r="S47" s="10"/>
      <c r="T47" s="10"/>
      <c r="U47" s="10"/>
      <c r="V47" s="10"/>
      <c r="W47" s="10"/>
      <c r="X47" s="10"/>
      <c r="Y47" s="10"/>
      <c r="Z47" s="10"/>
    </row>
    <row r="48">
      <c r="A48" s="15"/>
      <c r="B48" s="15"/>
      <c r="C48" s="3"/>
      <c r="D48" s="10"/>
      <c r="E48" s="10"/>
      <c r="F48" s="10"/>
      <c r="G48" s="10"/>
      <c r="H48" s="10"/>
      <c r="I48" s="10"/>
      <c r="J48" s="10"/>
      <c r="K48" s="10"/>
      <c r="L48" s="10"/>
      <c r="M48" s="10"/>
      <c r="N48" s="10"/>
      <c r="O48" s="10"/>
      <c r="P48" s="10"/>
      <c r="Q48" s="10"/>
      <c r="R48" s="10"/>
      <c r="S48" s="10"/>
      <c r="T48" s="10"/>
      <c r="U48" s="10"/>
      <c r="V48" s="10"/>
      <c r="W48" s="10"/>
      <c r="X48" s="10"/>
      <c r="Y48" s="10"/>
      <c r="Z48" s="10"/>
    </row>
    <row r="49">
      <c r="A49" s="15"/>
      <c r="B49" s="15"/>
      <c r="C49" s="3"/>
      <c r="D49" s="10"/>
      <c r="E49" s="10"/>
      <c r="F49" s="10"/>
      <c r="G49" s="10"/>
      <c r="H49" s="10"/>
      <c r="I49" s="10"/>
      <c r="J49" s="10"/>
      <c r="K49" s="10"/>
      <c r="L49" s="10"/>
      <c r="M49" s="10"/>
      <c r="N49" s="10"/>
      <c r="O49" s="10"/>
      <c r="P49" s="10"/>
      <c r="Q49" s="10"/>
      <c r="R49" s="10"/>
      <c r="S49" s="10"/>
      <c r="T49" s="10"/>
      <c r="U49" s="10"/>
      <c r="V49" s="10"/>
      <c r="W49" s="10"/>
      <c r="X49" s="10"/>
      <c r="Y49" s="10"/>
      <c r="Z49" s="10"/>
    </row>
    <row r="50">
      <c r="A50" s="15"/>
      <c r="B50" s="15"/>
      <c r="C50" s="3"/>
      <c r="D50" s="10"/>
      <c r="E50" s="10"/>
      <c r="F50" s="10"/>
      <c r="G50" s="10"/>
      <c r="H50" s="10"/>
      <c r="I50" s="10"/>
      <c r="J50" s="10"/>
      <c r="K50" s="10"/>
      <c r="L50" s="10"/>
      <c r="M50" s="10"/>
      <c r="N50" s="10"/>
      <c r="O50" s="10"/>
      <c r="P50" s="10"/>
      <c r="Q50" s="10"/>
      <c r="R50" s="10"/>
      <c r="S50" s="10"/>
      <c r="T50" s="10"/>
      <c r="U50" s="10"/>
      <c r="V50" s="10"/>
      <c r="W50" s="10"/>
      <c r="X50" s="10"/>
      <c r="Y50" s="10"/>
      <c r="Z50" s="10"/>
    </row>
    <row r="51">
      <c r="A51" s="15"/>
      <c r="B51" s="15"/>
      <c r="C51" s="3"/>
      <c r="D51" s="10"/>
      <c r="E51" s="10"/>
      <c r="F51" s="10"/>
      <c r="G51" s="10"/>
      <c r="H51" s="10"/>
      <c r="I51" s="10"/>
      <c r="J51" s="10"/>
      <c r="K51" s="10"/>
      <c r="L51" s="10"/>
      <c r="M51" s="10"/>
      <c r="N51" s="10"/>
      <c r="O51" s="10"/>
      <c r="P51" s="10"/>
      <c r="Q51" s="10"/>
      <c r="R51" s="10"/>
      <c r="S51" s="10"/>
      <c r="T51" s="10"/>
      <c r="U51" s="10"/>
      <c r="V51" s="10"/>
      <c r="W51" s="10"/>
      <c r="X51" s="10"/>
      <c r="Y51" s="10"/>
      <c r="Z51" s="10"/>
    </row>
    <row r="52">
      <c r="A52" s="15"/>
      <c r="B52" s="15"/>
      <c r="C52" s="3"/>
      <c r="D52" s="10"/>
      <c r="E52" s="10"/>
      <c r="F52" s="10"/>
      <c r="G52" s="10"/>
      <c r="H52" s="10"/>
      <c r="I52" s="10"/>
      <c r="J52" s="10"/>
      <c r="K52" s="10"/>
      <c r="L52" s="10"/>
      <c r="M52" s="10"/>
      <c r="N52" s="10"/>
      <c r="O52" s="10"/>
      <c r="P52" s="10"/>
      <c r="Q52" s="10"/>
      <c r="R52" s="10"/>
      <c r="S52" s="10"/>
      <c r="T52" s="10"/>
      <c r="U52" s="10"/>
      <c r="V52" s="10"/>
      <c r="W52" s="10"/>
      <c r="X52" s="10"/>
      <c r="Y52" s="10"/>
      <c r="Z52" s="10"/>
    </row>
    <row r="53">
      <c r="A53" s="15"/>
      <c r="B53" s="15"/>
      <c r="C53" s="3"/>
      <c r="D53" s="10"/>
      <c r="E53" s="10"/>
      <c r="F53" s="10"/>
      <c r="G53" s="10"/>
      <c r="H53" s="10"/>
      <c r="I53" s="10"/>
      <c r="J53" s="10"/>
      <c r="K53" s="10"/>
      <c r="L53" s="10"/>
      <c r="M53" s="10"/>
      <c r="N53" s="10"/>
      <c r="O53" s="10"/>
      <c r="P53" s="10"/>
      <c r="Q53" s="10"/>
      <c r="R53" s="10"/>
      <c r="S53" s="10"/>
      <c r="T53" s="10"/>
      <c r="U53" s="10"/>
      <c r="V53" s="10"/>
      <c r="W53" s="10"/>
      <c r="X53" s="10"/>
      <c r="Y53" s="10"/>
      <c r="Z53" s="10"/>
    </row>
    <row r="54">
      <c r="A54" s="15"/>
      <c r="B54" s="15"/>
      <c r="C54" s="3"/>
      <c r="D54" s="10"/>
      <c r="E54" s="10"/>
      <c r="F54" s="10"/>
      <c r="G54" s="10"/>
      <c r="H54" s="10"/>
      <c r="I54" s="10"/>
      <c r="J54" s="10"/>
      <c r="K54" s="10"/>
      <c r="L54" s="10"/>
      <c r="M54" s="10"/>
      <c r="N54" s="10"/>
      <c r="O54" s="10"/>
      <c r="P54" s="10"/>
      <c r="Q54" s="10"/>
      <c r="R54" s="10"/>
      <c r="S54" s="10"/>
      <c r="T54" s="10"/>
      <c r="U54" s="10"/>
      <c r="V54" s="10"/>
      <c r="W54" s="10"/>
      <c r="X54" s="10"/>
      <c r="Y54" s="10"/>
      <c r="Z54" s="10"/>
    </row>
    <row r="55">
      <c r="A55" s="15"/>
      <c r="B55" s="15"/>
      <c r="C55" s="3"/>
      <c r="D55" s="10"/>
      <c r="E55" s="10"/>
      <c r="F55" s="10"/>
      <c r="G55" s="10"/>
      <c r="H55" s="10"/>
      <c r="I55" s="10"/>
      <c r="J55" s="10"/>
      <c r="K55" s="10"/>
      <c r="L55" s="10"/>
      <c r="M55" s="10"/>
      <c r="N55" s="10"/>
      <c r="O55" s="10"/>
      <c r="P55" s="10"/>
      <c r="Q55" s="10"/>
      <c r="R55" s="10"/>
      <c r="S55" s="10"/>
      <c r="T55" s="10"/>
      <c r="U55" s="10"/>
      <c r="V55" s="10"/>
      <c r="W55" s="10"/>
      <c r="X55" s="10"/>
      <c r="Y55" s="10"/>
      <c r="Z55" s="10"/>
    </row>
    <row r="56">
      <c r="A56" s="15"/>
      <c r="B56" s="15"/>
      <c r="C56" s="3"/>
      <c r="D56" s="10"/>
      <c r="E56" s="10"/>
      <c r="F56" s="10"/>
      <c r="G56" s="10"/>
      <c r="H56" s="10"/>
      <c r="I56" s="10"/>
      <c r="J56" s="10"/>
      <c r="K56" s="10"/>
      <c r="L56" s="10"/>
      <c r="M56" s="10"/>
      <c r="N56" s="10"/>
      <c r="O56" s="10"/>
      <c r="P56" s="10"/>
      <c r="Q56" s="10"/>
      <c r="R56" s="10"/>
      <c r="S56" s="10"/>
      <c r="T56" s="10"/>
      <c r="U56" s="10"/>
      <c r="V56" s="10"/>
      <c r="W56" s="10"/>
      <c r="X56" s="10"/>
      <c r="Y56" s="10"/>
      <c r="Z56" s="10"/>
    </row>
    <row r="57">
      <c r="A57" s="15"/>
      <c r="B57" s="15"/>
      <c r="C57" s="3"/>
      <c r="D57" s="10"/>
      <c r="E57" s="10"/>
      <c r="F57" s="10"/>
      <c r="G57" s="10"/>
      <c r="H57" s="10"/>
      <c r="I57" s="10"/>
      <c r="J57" s="10"/>
      <c r="K57" s="10"/>
      <c r="L57" s="10"/>
      <c r="M57" s="10"/>
      <c r="N57" s="10"/>
      <c r="O57" s="10"/>
      <c r="P57" s="10"/>
      <c r="Q57" s="10"/>
      <c r="R57" s="10"/>
      <c r="S57" s="10"/>
      <c r="T57" s="10"/>
      <c r="U57" s="10"/>
      <c r="V57" s="10"/>
      <c r="W57" s="10"/>
      <c r="X57" s="10"/>
      <c r="Y57" s="10"/>
      <c r="Z57" s="10"/>
    </row>
    <row r="58">
      <c r="A58" s="15"/>
      <c r="B58" s="15"/>
      <c r="C58" s="3"/>
      <c r="D58" s="10"/>
      <c r="E58" s="10"/>
      <c r="F58" s="10"/>
      <c r="G58" s="10"/>
      <c r="H58" s="10"/>
      <c r="I58" s="10"/>
      <c r="J58" s="10"/>
      <c r="K58" s="10"/>
      <c r="L58" s="10"/>
      <c r="M58" s="10"/>
      <c r="N58" s="10"/>
      <c r="O58" s="10"/>
      <c r="P58" s="10"/>
      <c r="Q58" s="10"/>
      <c r="R58" s="10"/>
      <c r="S58" s="10"/>
      <c r="T58" s="10"/>
      <c r="U58" s="10"/>
      <c r="V58" s="10"/>
      <c r="W58" s="10"/>
      <c r="X58" s="10"/>
      <c r="Y58" s="10"/>
      <c r="Z58" s="10"/>
    </row>
    <row r="59">
      <c r="A59" s="15"/>
      <c r="B59" s="15"/>
      <c r="C59" s="3"/>
      <c r="D59" s="10"/>
      <c r="E59" s="10"/>
      <c r="F59" s="10"/>
      <c r="G59" s="10"/>
      <c r="H59" s="10"/>
      <c r="I59" s="10"/>
      <c r="J59" s="10"/>
      <c r="K59" s="10"/>
      <c r="L59" s="10"/>
      <c r="M59" s="10"/>
      <c r="N59" s="10"/>
      <c r="O59" s="10"/>
      <c r="P59" s="10"/>
      <c r="Q59" s="10"/>
      <c r="R59" s="10"/>
      <c r="S59" s="10"/>
      <c r="T59" s="10"/>
      <c r="U59" s="10"/>
      <c r="V59" s="10"/>
      <c r="W59" s="10"/>
      <c r="X59" s="10"/>
      <c r="Y59" s="10"/>
      <c r="Z59" s="10"/>
    </row>
    <row r="60">
      <c r="A60" s="15"/>
      <c r="B60" s="15"/>
      <c r="C60" s="3"/>
      <c r="D60" s="10"/>
      <c r="E60" s="10"/>
      <c r="F60" s="10"/>
      <c r="G60" s="10"/>
      <c r="H60" s="10"/>
      <c r="I60" s="10"/>
      <c r="J60" s="10"/>
      <c r="K60" s="10"/>
      <c r="L60" s="10"/>
      <c r="M60" s="10"/>
      <c r="N60" s="10"/>
      <c r="O60" s="10"/>
      <c r="P60" s="10"/>
      <c r="Q60" s="10"/>
      <c r="R60" s="10"/>
      <c r="S60" s="10"/>
      <c r="T60" s="10"/>
      <c r="U60" s="10"/>
      <c r="V60" s="10"/>
      <c r="W60" s="10"/>
      <c r="X60" s="10"/>
      <c r="Y60" s="10"/>
      <c r="Z60" s="10"/>
    </row>
    <row r="61">
      <c r="A61" s="15"/>
      <c r="B61" s="15"/>
      <c r="C61" s="3"/>
      <c r="D61" s="10"/>
      <c r="E61" s="10"/>
      <c r="F61" s="10"/>
      <c r="G61" s="10"/>
      <c r="H61" s="10"/>
      <c r="I61" s="10"/>
      <c r="J61" s="10"/>
      <c r="K61" s="10"/>
      <c r="L61" s="10"/>
      <c r="M61" s="10"/>
      <c r="N61" s="10"/>
      <c r="O61" s="10"/>
      <c r="P61" s="10"/>
      <c r="Q61" s="10"/>
      <c r="R61" s="10"/>
      <c r="S61" s="10"/>
      <c r="T61" s="10"/>
      <c r="U61" s="10"/>
      <c r="V61" s="10"/>
      <c r="W61" s="10"/>
      <c r="X61" s="10"/>
      <c r="Y61" s="10"/>
      <c r="Z61" s="10"/>
    </row>
    <row r="62">
      <c r="A62" s="15"/>
      <c r="B62" s="15"/>
      <c r="C62" s="3"/>
      <c r="D62" s="10"/>
      <c r="E62" s="10"/>
      <c r="F62" s="10"/>
      <c r="G62" s="10"/>
      <c r="H62" s="10"/>
      <c r="I62" s="10"/>
      <c r="J62" s="10"/>
      <c r="K62" s="10"/>
      <c r="L62" s="10"/>
      <c r="M62" s="10"/>
      <c r="N62" s="10"/>
      <c r="O62" s="10"/>
      <c r="P62" s="10"/>
      <c r="Q62" s="10"/>
      <c r="R62" s="10"/>
      <c r="S62" s="10"/>
      <c r="T62" s="10"/>
      <c r="U62" s="10"/>
      <c r="V62" s="10"/>
      <c r="W62" s="10"/>
      <c r="X62" s="10"/>
      <c r="Y62" s="10"/>
      <c r="Z62" s="10"/>
    </row>
    <row r="63">
      <c r="A63" s="15"/>
      <c r="B63" s="15"/>
      <c r="C63" s="3"/>
      <c r="D63" s="10"/>
      <c r="E63" s="10"/>
      <c r="F63" s="10"/>
      <c r="G63" s="10"/>
      <c r="H63" s="10"/>
      <c r="I63" s="10"/>
      <c r="J63" s="10"/>
      <c r="K63" s="10"/>
      <c r="L63" s="10"/>
      <c r="M63" s="10"/>
      <c r="N63" s="10"/>
      <c r="O63" s="10"/>
      <c r="P63" s="10"/>
      <c r="Q63" s="10"/>
      <c r="R63" s="10"/>
      <c r="S63" s="10"/>
      <c r="T63" s="10"/>
      <c r="U63" s="10"/>
      <c r="V63" s="10"/>
      <c r="W63" s="10"/>
      <c r="X63" s="10"/>
      <c r="Y63" s="10"/>
      <c r="Z63" s="10"/>
    </row>
    <row r="64">
      <c r="A64" s="15"/>
      <c r="B64" s="15"/>
      <c r="C64" s="3"/>
      <c r="D64" s="10"/>
      <c r="E64" s="10"/>
      <c r="F64" s="10"/>
      <c r="G64" s="10"/>
      <c r="H64" s="10"/>
      <c r="I64" s="10"/>
      <c r="J64" s="10"/>
      <c r="K64" s="10"/>
      <c r="L64" s="10"/>
      <c r="M64" s="10"/>
      <c r="N64" s="10"/>
      <c r="O64" s="10"/>
      <c r="P64" s="10"/>
      <c r="Q64" s="10"/>
      <c r="R64" s="10"/>
      <c r="S64" s="10"/>
      <c r="T64" s="10"/>
      <c r="U64" s="10"/>
      <c r="V64" s="10"/>
      <c r="W64" s="10"/>
      <c r="X64" s="10"/>
      <c r="Y64" s="10"/>
      <c r="Z64" s="10"/>
    </row>
    <row r="65">
      <c r="A65" s="15"/>
      <c r="B65" s="15"/>
      <c r="C65" s="3"/>
      <c r="D65" s="10"/>
      <c r="E65" s="10"/>
      <c r="F65" s="10"/>
      <c r="G65" s="10"/>
      <c r="H65" s="10"/>
      <c r="I65" s="10"/>
      <c r="J65" s="10"/>
      <c r="K65" s="10"/>
      <c r="L65" s="10"/>
      <c r="M65" s="10"/>
      <c r="N65" s="10"/>
      <c r="O65" s="10"/>
      <c r="P65" s="10"/>
      <c r="Q65" s="10"/>
      <c r="R65" s="10"/>
      <c r="S65" s="10"/>
      <c r="T65" s="10"/>
      <c r="U65" s="10"/>
      <c r="V65" s="10"/>
      <c r="W65" s="10"/>
      <c r="X65" s="10"/>
      <c r="Y65" s="10"/>
      <c r="Z65" s="10"/>
    </row>
    <row r="66">
      <c r="A66" s="15"/>
      <c r="B66" s="15"/>
      <c r="C66" s="3"/>
      <c r="D66" s="10"/>
      <c r="E66" s="10"/>
      <c r="F66" s="10"/>
      <c r="G66" s="10"/>
      <c r="H66" s="10"/>
      <c r="I66" s="10"/>
      <c r="J66" s="10"/>
      <c r="K66" s="10"/>
      <c r="L66" s="10"/>
      <c r="M66" s="10"/>
      <c r="N66" s="10"/>
      <c r="O66" s="10"/>
      <c r="P66" s="10"/>
      <c r="Q66" s="10"/>
      <c r="R66" s="10"/>
      <c r="S66" s="10"/>
      <c r="T66" s="10"/>
      <c r="U66" s="10"/>
      <c r="V66" s="10"/>
      <c r="W66" s="10"/>
      <c r="X66" s="10"/>
      <c r="Y66" s="10"/>
      <c r="Z66" s="10"/>
    </row>
    <row r="67">
      <c r="A67" s="15"/>
      <c r="B67" s="15"/>
      <c r="C67" s="3"/>
      <c r="D67" s="10"/>
      <c r="E67" s="10"/>
      <c r="F67" s="10"/>
      <c r="G67" s="10"/>
      <c r="H67" s="10"/>
      <c r="I67" s="10"/>
      <c r="J67" s="10"/>
      <c r="K67" s="10"/>
      <c r="L67" s="10"/>
      <c r="M67" s="10"/>
      <c r="N67" s="10"/>
      <c r="O67" s="10"/>
      <c r="P67" s="10"/>
      <c r="Q67" s="10"/>
      <c r="R67" s="10"/>
      <c r="S67" s="10"/>
      <c r="T67" s="10"/>
      <c r="U67" s="10"/>
      <c r="V67" s="10"/>
      <c r="W67" s="10"/>
      <c r="X67" s="10"/>
      <c r="Y67" s="10"/>
      <c r="Z67" s="10"/>
    </row>
    <row r="68">
      <c r="A68" s="15"/>
      <c r="B68" s="15"/>
      <c r="C68" s="3"/>
      <c r="D68" s="10"/>
      <c r="E68" s="10"/>
      <c r="F68" s="10"/>
      <c r="G68" s="10"/>
      <c r="H68" s="10"/>
      <c r="I68" s="10"/>
      <c r="J68" s="10"/>
      <c r="K68" s="10"/>
      <c r="L68" s="10"/>
      <c r="M68" s="10"/>
      <c r="N68" s="10"/>
      <c r="O68" s="10"/>
      <c r="P68" s="10"/>
      <c r="Q68" s="10"/>
      <c r="R68" s="10"/>
      <c r="S68" s="10"/>
      <c r="T68" s="10"/>
      <c r="U68" s="10"/>
      <c r="V68" s="10"/>
      <c r="W68" s="10"/>
      <c r="X68" s="10"/>
      <c r="Y68" s="10"/>
      <c r="Z68" s="10"/>
    </row>
    <row r="69">
      <c r="A69" s="15"/>
      <c r="B69" s="15"/>
      <c r="C69" s="3"/>
      <c r="D69" s="10"/>
      <c r="E69" s="10"/>
      <c r="F69" s="10"/>
      <c r="G69" s="10"/>
      <c r="H69" s="10"/>
      <c r="I69" s="10"/>
      <c r="J69" s="10"/>
      <c r="K69" s="10"/>
      <c r="L69" s="10"/>
      <c r="M69" s="10"/>
      <c r="N69" s="10"/>
      <c r="O69" s="10"/>
      <c r="P69" s="10"/>
      <c r="Q69" s="10"/>
      <c r="R69" s="10"/>
      <c r="S69" s="10"/>
      <c r="T69" s="10"/>
      <c r="U69" s="10"/>
      <c r="V69" s="10"/>
      <c r="W69" s="10"/>
      <c r="X69" s="10"/>
      <c r="Y69" s="10"/>
      <c r="Z69" s="10"/>
    </row>
    <row r="70">
      <c r="A70" s="15"/>
      <c r="B70" s="15"/>
      <c r="C70" s="3"/>
      <c r="D70" s="10"/>
      <c r="E70" s="10"/>
      <c r="F70" s="10"/>
      <c r="G70" s="10"/>
      <c r="H70" s="10"/>
      <c r="I70" s="10"/>
      <c r="J70" s="10"/>
      <c r="K70" s="10"/>
      <c r="L70" s="10"/>
      <c r="M70" s="10"/>
      <c r="N70" s="10"/>
      <c r="O70" s="10"/>
      <c r="P70" s="10"/>
      <c r="Q70" s="10"/>
      <c r="R70" s="10"/>
      <c r="S70" s="10"/>
      <c r="T70" s="10"/>
      <c r="U70" s="10"/>
      <c r="V70" s="10"/>
      <c r="W70" s="10"/>
      <c r="X70" s="10"/>
      <c r="Y70" s="10"/>
      <c r="Z70" s="10"/>
    </row>
    <row r="71">
      <c r="A71" s="15"/>
      <c r="B71" s="15"/>
      <c r="C71" s="3"/>
      <c r="D71" s="10"/>
      <c r="E71" s="10"/>
      <c r="F71" s="10"/>
      <c r="G71" s="10"/>
      <c r="H71" s="10"/>
      <c r="I71" s="10"/>
      <c r="J71" s="10"/>
      <c r="K71" s="10"/>
      <c r="L71" s="10"/>
      <c r="M71" s="10"/>
      <c r="N71" s="10"/>
      <c r="O71" s="10"/>
      <c r="P71" s="10"/>
      <c r="Q71" s="10"/>
      <c r="R71" s="10"/>
      <c r="S71" s="10"/>
      <c r="T71" s="10"/>
      <c r="U71" s="10"/>
      <c r="V71" s="10"/>
      <c r="W71" s="10"/>
      <c r="X71" s="10"/>
      <c r="Y71" s="10"/>
      <c r="Z71" s="10"/>
    </row>
    <row r="72">
      <c r="A72" s="15"/>
      <c r="B72" s="15"/>
      <c r="C72" s="3"/>
      <c r="D72" s="10"/>
      <c r="E72" s="10"/>
      <c r="F72" s="10"/>
      <c r="G72" s="10"/>
      <c r="H72" s="10"/>
      <c r="I72" s="10"/>
      <c r="J72" s="10"/>
      <c r="K72" s="10"/>
      <c r="L72" s="10"/>
      <c r="M72" s="10"/>
      <c r="N72" s="10"/>
      <c r="O72" s="10"/>
      <c r="P72" s="10"/>
      <c r="Q72" s="10"/>
      <c r="R72" s="10"/>
      <c r="S72" s="10"/>
      <c r="T72" s="10"/>
      <c r="U72" s="10"/>
      <c r="V72" s="10"/>
      <c r="W72" s="10"/>
      <c r="X72" s="10"/>
      <c r="Y72" s="10"/>
      <c r="Z72" s="10"/>
    </row>
    <row r="73">
      <c r="A73" s="15"/>
      <c r="B73" s="15"/>
      <c r="C73" s="3"/>
      <c r="D73" s="10"/>
      <c r="E73" s="10"/>
      <c r="F73" s="10"/>
      <c r="G73" s="10"/>
      <c r="H73" s="10"/>
      <c r="I73" s="10"/>
      <c r="J73" s="10"/>
      <c r="K73" s="10"/>
      <c r="L73" s="10"/>
      <c r="M73" s="10"/>
      <c r="N73" s="10"/>
      <c r="O73" s="10"/>
      <c r="P73" s="10"/>
      <c r="Q73" s="10"/>
      <c r="R73" s="10"/>
      <c r="S73" s="10"/>
      <c r="T73" s="10"/>
      <c r="U73" s="10"/>
      <c r="V73" s="10"/>
      <c r="W73" s="10"/>
      <c r="X73" s="10"/>
      <c r="Y73" s="10"/>
      <c r="Z73" s="10"/>
    </row>
    <row r="74">
      <c r="A74" s="15"/>
      <c r="B74" s="15"/>
      <c r="C74" s="3"/>
      <c r="D74" s="10"/>
      <c r="E74" s="10"/>
      <c r="F74" s="10"/>
      <c r="G74" s="10"/>
      <c r="H74" s="10"/>
      <c r="I74" s="10"/>
      <c r="J74" s="10"/>
      <c r="K74" s="10"/>
      <c r="L74" s="10"/>
      <c r="M74" s="10"/>
      <c r="N74" s="10"/>
      <c r="O74" s="10"/>
      <c r="P74" s="10"/>
      <c r="Q74" s="10"/>
      <c r="R74" s="10"/>
      <c r="S74" s="10"/>
      <c r="T74" s="10"/>
      <c r="U74" s="10"/>
      <c r="V74" s="10"/>
      <c r="W74" s="10"/>
      <c r="X74" s="10"/>
      <c r="Y74" s="10"/>
      <c r="Z74" s="10"/>
    </row>
    <row r="75">
      <c r="A75" s="15"/>
      <c r="B75" s="15"/>
      <c r="C75" s="3"/>
      <c r="D75" s="10"/>
      <c r="E75" s="10"/>
      <c r="F75" s="10"/>
      <c r="G75" s="10"/>
      <c r="H75" s="10"/>
      <c r="I75" s="10"/>
      <c r="J75" s="10"/>
      <c r="K75" s="10"/>
      <c r="L75" s="10"/>
      <c r="M75" s="10"/>
      <c r="N75" s="10"/>
      <c r="O75" s="10"/>
      <c r="P75" s="10"/>
      <c r="Q75" s="10"/>
      <c r="R75" s="10"/>
      <c r="S75" s="10"/>
      <c r="T75" s="10"/>
      <c r="U75" s="10"/>
      <c r="V75" s="10"/>
      <c r="W75" s="10"/>
      <c r="X75" s="10"/>
      <c r="Y75" s="10"/>
      <c r="Z75" s="10"/>
    </row>
    <row r="76">
      <c r="A76" s="15"/>
      <c r="B76" s="15"/>
      <c r="C76" s="3"/>
      <c r="D76" s="10"/>
      <c r="E76" s="10"/>
      <c r="F76" s="10"/>
      <c r="G76" s="10"/>
      <c r="H76" s="10"/>
      <c r="I76" s="10"/>
      <c r="J76" s="10"/>
      <c r="K76" s="10"/>
      <c r="L76" s="10"/>
      <c r="M76" s="10"/>
      <c r="N76" s="10"/>
      <c r="O76" s="10"/>
      <c r="P76" s="10"/>
      <c r="Q76" s="10"/>
      <c r="R76" s="10"/>
      <c r="S76" s="10"/>
      <c r="T76" s="10"/>
      <c r="U76" s="10"/>
      <c r="V76" s="10"/>
      <c r="W76" s="10"/>
      <c r="X76" s="10"/>
      <c r="Y76" s="10"/>
      <c r="Z76" s="10"/>
    </row>
    <row r="77">
      <c r="A77" s="15"/>
      <c r="B77" s="15"/>
      <c r="C77" s="3"/>
      <c r="D77" s="10"/>
      <c r="E77" s="10"/>
      <c r="F77" s="10"/>
      <c r="G77" s="10"/>
      <c r="H77" s="10"/>
      <c r="I77" s="10"/>
      <c r="J77" s="10"/>
      <c r="K77" s="10"/>
      <c r="L77" s="10"/>
      <c r="M77" s="10"/>
      <c r="N77" s="10"/>
      <c r="O77" s="10"/>
      <c r="P77" s="10"/>
      <c r="Q77" s="10"/>
      <c r="R77" s="10"/>
      <c r="S77" s="10"/>
      <c r="T77" s="10"/>
      <c r="U77" s="10"/>
      <c r="V77" s="10"/>
      <c r="W77" s="10"/>
      <c r="X77" s="10"/>
      <c r="Y77" s="10"/>
      <c r="Z77" s="10"/>
    </row>
    <row r="78">
      <c r="A78" s="15"/>
      <c r="B78" s="15"/>
      <c r="C78" s="3"/>
      <c r="D78" s="10"/>
      <c r="E78" s="10"/>
      <c r="F78" s="10"/>
      <c r="G78" s="10"/>
      <c r="H78" s="10"/>
      <c r="I78" s="10"/>
      <c r="J78" s="10"/>
      <c r="K78" s="10"/>
      <c r="L78" s="10"/>
      <c r="M78" s="10"/>
      <c r="N78" s="10"/>
      <c r="O78" s="10"/>
      <c r="P78" s="10"/>
      <c r="Q78" s="10"/>
      <c r="R78" s="10"/>
      <c r="S78" s="10"/>
      <c r="T78" s="10"/>
      <c r="U78" s="10"/>
      <c r="V78" s="10"/>
      <c r="W78" s="10"/>
      <c r="X78" s="10"/>
      <c r="Y78" s="10"/>
      <c r="Z78" s="10"/>
    </row>
    <row r="79">
      <c r="A79" s="15"/>
      <c r="B79" s="15"/>
      <c r="C79" s="3"/>
      <c r="D79" s="10"/>
      <c r="E79" s="10"/>
      <c r="F79" s="10"/>
      <c r="G79" s="10"/>
      <c r="H79" s="10"/>
      <c r="I79" s="10"/>
      <c r="J79" s="10"/>
      <c r="K79" s="10"/>
      <c r="L79" s="10"/>
      <c r="M79" s="10"/>
      <c r="N79" s="10"/>
      <c r="O79" s="10"/>
      <c r="P79" s="10"/>
      <c r="Q79" s="10"/>
      <c r="R79" s="10"/>
      <c r="S79" s="10"/>
      <c r="T79" s="10"/>
      <c r="U79" s="10"/>
      <c r="V79" s="10"/>
      <c r="W79" s="10"/>
      <c r="X79" s="10"/>
      <c r="Y79" s="10"/>
      <c r="Z79" s="10"/>
    </row>
    <row r="80">
      <c r="A80" s="15"/>
      <c r="B80" s="15"/>
      <c r="C80" s="3"/>
      <c r="D80" s="10"/>
      <c r="E80" s="10"/>
      <c r="F80" s="10"/>
      <c r="G80" s="10"/>
      <c r="H80" s="10"/>
      <c r="I80" s="10"/>
      <c r="J80" s="10"/>
      <c r="K80" s="10"/>
      <c r="L80" s="10"/>
      <c r="M80" s="10"/>
      <c r="N80" s="10"/>
      <c r="O80" s="10"/>
      <c r="P80" s="10"/>
      <c r="Q80" s="10"/>
      <c r="R80" s="10"/>
      <c r="S80" s="10"/>
      <c r="T80" s="10"/>
      <c r="U80" s="10"/>
      <c r="V80" s="10"/>
      <c r="W80" s="10"/>
      <c r="X80" s="10"/>
      <c r="Y80" s="10"/>
      <c r="Z80" s="10"/>
    </row>
    <row r="81">
      <c r="A81" s="15"/>
      <c r="B81" s="15"/>
      <c r="C81" s="3"/>
      <c r="D81" s="10"/>
      <c r="E81" s="10"/>
      <c r="F81" s="10"/>
      <c r="G81" s="10"/>
      <c r="H81" s="10"/>
      <c r="I81" s="10"/>
      <c r="J81" s="10"/>
      <c r="K81" s="10"/>
      <c r="L81" s="10"/>
      <c r="M81" s="10"/>
      <c r="N81" s="10"/>
      <c r="O81" s="10"/>
      <c r="P81" s="10"/>
      <c r="Q81" s="10"/>
      <c r="R81" s="10"/>
      <c r="S81" s="10"/>
      <c r="T81" s="10"/>
      <c r="U81" s="10"/>
      <c r="V81" s="10"/>
      <c r="W81" s="10"/>
      <c r="X81" s="10"/>
      <c r="Y81" s="10"/>
      <c r="Z81" s="10"/>
    </row>
    <row r="82">
      <c r="A82" s="15"/>
      <c r="B82" s="15"/>
      <c r="C82" s="3"/>
      <c r="D82" s="10"/>
      <c r="E82" s="10"/>
      <c r="F82" s="10"/>
      <c r="G82" s="10"/>
      <c r="H82" s="10"/>
      <c r="I82" s="10"/>
      <c r="J82" s="10"/>
      <c r="K82" s="10"/>
      <c r="L82" s="10"/>
      <c r="M82" s="10"/>
      <c r="N82" s="10"/>
      <c r="O82" s="10"/>
      <c r="P82" s="10"/>
      <c r="Q82" s="10"/>
      <c r="R82" s="10"/>
      <c r="S82" s="10"/>
      <c r="T82" s="10"/>
      <c r="U82" s="10"/>
      <c r="V82" s="10"/>
      <c r="W82" s="10"/>
      <c r="X82" s="10"/>
      <c r="Y82" s="10"/>
      <c r="Z82" s="10"/>
    </row>
    <row r="83">
      <c r="A83" s="15"/>
      <c r="B83" s="15"/>
      <c r="C83" s="3"/>
      <c r="D83" s="10"/>
      <c r="E83" s="10"/>
      <c r="F83" s="10"/>
      <c r="G83" s="10"/>
      <c r="H83" s="10"/>
      <c r="I83" s="10"/>
      <c r="J83" s="10"/>
      <c r="K83" s="10"/>
      <c r="L83" s="10"/>
      <c r="M83" s="10"/>
      <c r="N83" s="10"/>
      <c r="O83" s="10"/>
      <c r="P83" s="10"/>
      <c r="Q83" s="10"/>
      <c r="R83" s="10"/>
      <c r="S83" s="10"/>
      <c r="T83" s="10"/>
      <c r="U83" s="10"/>
      <c r="V83" s="10"/>
      <c r="W83" s="10"/>
      <c r="X83" s="10"/>
      <c r="Y83" s="10"/>
      <c r="Z83" s="10"/>
    </row>
    <row r="84">
      <c r="A84" s="15"/>
      <c r="B84" s="15"/>
      <c r="C84" s="3"/>
      <c r="D84" s="10"/>
      <c r="E84" s="10"/>
      <c r="F84" s="10"/>
      <c r="G84" s="10"/>
      <c r="H84" s="10"/>
      <c r="I84" s="10"/>
      <c r="J84" s="10"/>
      <c r="K84" s="10"/>
      <c r="L84" s="10"/>
      <c r="M84" s="10"/>
      <c r="N84" s="10"/>
      <c r="O84" s="10"/>
      <c r="P84" s="10"/>
      <c r="Q84" s="10"/>
      <c r="R84" s="10"/>
      <c r="S84" s="10"/>
      <c r="T84" s="10"/>
      <c r="U84" s="10"/>
      <c r="V84" s="10"/>
      <c r="W84" s="10"/>
      <c r="X84" s="10"/>
      <c r="Y84" s="10"/>
      <c r="Z84" s="10"/>
    </row>
    <row r="85">
      <c r="A85" s="15"/>
      <c r="B85" s="15"/>
      <c r="C85" s="3"/>
      <c r="D85" s="10"/>
      <c r="E85" s="10"/>
      <c r="F85" s="10"/>
      <c r="G85" s="10"/>
      <c r="H85" s="10"/>
      <c r="I85" s="10"/>
      <c r="J85" s="10"/>
      <c r="K85" s="10"/>
      <c r="L85" s="10"/>
      <c r="M85" s="10"/>
      <c r="N85" s="10"/>
      <c r="O85" s="10"/>
      <c r="P85" s="10"/>
      <c r="Q85" s="10"/>
      <c r="R85" s="10"/>
      <c r="S85" s="10"/>
      <c r="T85" s="10"/>
      <c r="U85" s="10"/>
      <c r="V85" s="10"/>
      <c r="W85" s="10"/>
      <c r="X85" s="10"/>
      <c r="Y85" s="10"/>
      <c r="Z85" s="10"/>
    </row>
    <row r="86">
      <c r="A86" s="15"/>
      <c r="B86" s="15"/>
      <c r="C86" s="3"/>
      <c r="D86" s="10"/>
      <c r="E86" s="10"/>
      <c r="F86" s="10"/>
      <c r="G86" s="10"/>
      <c r="H86" s="10"/>
      <c r="I86" s="10"/>
      <c r="J86" s="10"/>
      <c r="K86" s="10"/>
      <c r="L86" s="10"/>
      <c r="M86" s="10"/>
      <c r="N86" s="10"/>
      <c r="O86" s="10"/>
      <c r="P86" s="10"/>
      <c r="Q86" s="10"/>
      <c r="R86" s="10"/>
      <c r="S86" s="10"/>
      <c r="T86" s="10"/>
      <c r="U86" s="10"/>
      <c r="V86" s="10"/>
      <c r="W86" s="10"/>
      <c r="X86" s="10"/>
      <c r="Y86" s="10"/>
      <c r="Z86" s="10"/>
    </row>
    <row r="87">
      <c r="A87" s="15"/>
      <c r="B87" s="15"/>
      <c r="C87" s="3"/>
      <c r="D87" s="10"/>
      <c r="E87" s="10"/>
      <c r="F87" s="10"/>
      <c r="G87" s="10"/>
      <c r="H87" s="10"/>
      <c r="I87" s="10"/>
      <c r="J87" s="10"/>
      <c r="K87" s="10"/>
      <c r="L87" s="10"/>
      <c r="M87" s="10"/>
      <c r="N87" s="10"/>
      <c r="O87" s="10"/>
      <c r="P87" s="10"/>
      <c r="Q87" s="10"/>
      <c r="R87" s="10"/>
      <c r="S87" s="10"/>
      <c r="T87" s="10"/>
      <c r="U87" s="10"/>
      <c r="V87" s="10"/>
      <c r="W87" s="10"/>
      <c r="X87" s="10"/>
      <c r="Y87" s="10"/>
      <c r="Z87" s="10"/>
    </row>
    <row r="88">
      <c r="A88" s="15"/>
      <c r="B88" s="15"/>
      <c r="C88" s="3"/>
      <c r="D88" s="10"/>
      <c r="E88" s="10"/>
      <c r="F88" s="10"/>
      <c r="G88" s="10"/>
      <c r="H88" s="10"/>
      <c r="I88" s="10"/>
      <c r="J88" s="10"/>
      <c r="K88" s="10"/>
      <c r="L88" s="10"/>
      <c r="M88" s="10"/>
      <c r="N88" s="10"/>
      <c r="O88" s="10"/>
      <c r="P88" s="10"/>
      <c r="Q88" s="10"/>
      <c r="R88" s="10"/>
      <c r="S88" s="10"/>
      <c r="T88" s="10"/>
      <c r="U88" s="10"/>
      <c r="V88" s="10"/>
      <c r="W88" s="10"/>
      <c r="X88" s="10"/>
      <c r="Y88" s="10"/>
      <c r="Z88" s="10"/>
    </row>
    <row r="89">
      <c r="A89" s="15"/>
      <c r="B89" s="15"/>
      <c r="C89" s="3"/>
      <c r="D89" s="10"/>
      <c r="E89" s="10"/>
      <c r="F89" s="10"/>
      <c r="G89" s="10"/>
      <c r="H89" s="10"/>
      <c r="I89" s="10"/>
      <c r="J89" s="10"/>
      <c r="K89" s="10"/>
      <c r="L89" s="10"/>
      <c r="M89" s="10"/>
      <c r="N89" s="10"/>
      <c r="O89" s="10"/>
      <c r="P89" s="10"/>
      <c r="Q89" s="10"/>
      <c r="R89" s="10"/>
      <c r="S89" s="10"/>
      <c r="T89" s="10"/>
      <c r="U89" s="10"/>
      <c r="V89" s="10"/>
      <c r="W89" s="10"/>
      <c r="X89" s="10"/>
      <c r="Y89" s="10"/>
      <c r="Z89" s="10"/>
    </row>
    <row r="90">
      <c r="A90" s="15"/>
      <c r="B90" s="15"/>
      <c r="C90" s="3"/>
      <c r="D90" s="10"/>
      <c r="E90" s="10"/>
      <c r="F90" s="10"/>
      <c r="G90" s="10"/>
      <c r="H90" s="10"/>
      <c r="I90" s="10"/>
      <c r="J90" s="10"/>
      <c r="K90" s="10"/>
      <c r="L90" s="10"/>
      <c r="M90" s="10"/>
      <c r="N90" s="10"/>
      <c r="O90" s="10"/>
      <c r="P90" s="10"/>
      <c r="Q90" s="10"/>
      <c r="R90" s="10"/>
      <c r="S90" s="10"/>
      <c r="T90" s="10"/>
      <c r="U90" s="10"/>
      <c r="V90" s="10"/>
      <c r="W90" s="10"/>
      <c r="X90" s="10"/>
      <c r="Y90" s="10"/>
      <c r="Z90" s="10"/>
    </row>
    <row r="91">
      <c r="A91" s="15"/>
      <c r="B91" s="15"/>
      <c r="C91" s="3"/>
      <c r="D91" s="10"/>
      <c r="E91" s="10"/>
      <c r="F91" s="10"/>
      <c r="G91" s="10"/>
      <c r="H91" s="10"/>
      <c r="I91" s="10"/>
      <c r="J91" s="10"/>
      <c r="K91" s="10"/>
      <c r="L91" s="10"/>
      <c r="M91" s="10"/>
      <c r="N91" s="10"/>
      <c r="O91" s="10"/>
      <c r="P91" s="10"/>
      <c r="Q91" s="10"/>
      <c r="R91" s="10"/>
      <c r="S91" s="10"/>
      <c r="T91" s="10"/>
      <c r="U91" s="10"/>
      <c r="V91" s="10"/>
      <c r="W91" s="10"/>
      <c r="X91" s="10"/>
      <c r="Y91" s="10"/>
      <c r="Z91" s="10"/>
    </row>
    <row r="92">
      <c r="A92" s="15"/>
      <c r="B92" s="15"/>
      <c r="C92" s="3"/>
      <c r="D92" s="10"/>
      <c r="E92" s="10"/>
      <c r="F92" s="10"/>
      <c r="G92" s="10"/>
      <c r="H92" s="10"/>
      <c r="I92" s="10"/>
      <c r="J92" s="10"/>
      <c r="K92" s="10"/>
      <c r="L92" s="10"/>
      <c r="M92" s="10"/>
      <c r="N92" s="10"/>
      <c r="O92" s="10"/>
      <c r="P92" s="10"/>
      <c r="Q92" s="10"/>
      <c r="R92" s="10"/>
      <c r="S92" s="10"/>
      <c r="T92" s="10"/>
      <c r="U92" s="10"/>
      <c r="V92" s="10"/>
      <c r="W92" s="10"/>
      <c r="X92" s="10"/>
      <c r="Y92" s="10"/>
      <c r="Z92" s="10"/>
    </row>
    <row r="93">
      <c r="A93" s="15"/>
      <c r="B93" s="15"/>
      <c r="C93" s="3"/>
      <c r="D93" s="10"/>
      <c r="E93" s="10"/>
      <c r="F93" s="10"/>
      <c r="G93" s="10"/>
      <c r="H93" s="10"/>
      <c r="I93" s="10"/>
      <c r="J93" s="10"/>
      <c r="K93" s="10"/>
      <c r="L93" s="10"/>
      <c r="M93" s="10"/>
      <c r="N93" s="10"/>
      <c r="O93" s="10"/>
      <c r="P93" s="10"/>
      <c r="Q93" s="10"/>
      <c r="R93" s="10"/>
      <c r="S93" s="10"/>
      <c r="T93" s="10"/>
      <c r="U93" s="10"/>
      <c r="V93" s="10"/>
      <c r="W93" s="10"/>
      <c r="X93" s="10"/>
      <c r="Y93" s="10"/>
      <c r="Z93" s="10"/>
    </row>
    <row r="94">
      <c r="A94" s="15"/>
      <c r="B94" s="15"/>
      <c r="C94" s="3"/>
      <c r="D94" s="10"/>
      <c r="E94" s="10"/>
      <c r="F94" s="10"/>
      <c r="G94" s="10"/>
      <c r="H94" s="10"/>
      <c r="I94" s="10"/>
      <c r="J94" s="10"/>
      <c r="K94" s="10"/>
      <c r="L94" s="10"/>
      <c r="M94" s="10"/>
      <c r="N94" s="10"/>
      <c r="O94" s="10"/>
      <c r="P94" s="10"/>
      <c r="Q94" s="10"/>
      <c r="R94" s="10"/>
      <c r="S94" s="10"/>
      <c r="T94" s="10"/>
      <c r="U94" s="10"/>
      <c r="V94" s="10"/>
      <c r="W94" s="10"/>
      <c r="X94" s="10"/>
      <c r="Y94" s="10"/>
      <c r="Z94" s="10"/>
    </row>
    <row r="95">
      <c r="A95" s="15"/>
      <c r="B95" s="15"/>
      <c r="C95" s="3"/>
      <c r="D95" s="10"/>
      <c r="E95" s="10"/>
      <c r="F95" s="10"/>
      <c r="G95" s="10"/>
      <c r="H95" s="10"/>
      <c r="I95" s="10"/>
      <c r="J95" s="10"/>
      <c r="K95" s="10"/>
      <c r="L95" s="10"/>
      <c r="M95" s="10"/>
      <c r="N95" s="10"/>
      <c r="O95" s="10"/>
      <c r="P95" s="10"/>
      <c r="Q95" s="10"/>
      <c r="R95" s="10"/>
      <c r="S95" s="10"/>
      <c r="T95" s="10"/>
      <c r="U95" s="10"/>
      <c r="V95" s="10"/>
      <c r="W95" s="10"/>
      <c r="X95" s="10"/>
      <c r="Y95" s="10"/>
      <c r="Z95" s="10"/>
    </row>
    <row r="96">
      <c r="A96" s="15"/>
      <c r="B96" s="15"/>
      <c r="C96" s="3"/>
      <c r="D96" s="10"/>
      <c r="E96" s="10"/>
      <c r="F96" s="10"/>
      <c r="G96" s="10"/>
      <c r="H96" s="10"/>
      <c r="I96" s="10"/>
      <c r="J96" s="10"/>
      <c r="K96" s="10"/>
      <c r="L96" s="10"/>
      <c r="M96" s="10"/>
      <c r="N96" s="10"/>
      <c r="O96" s="10"/>
      <c r="P96" s="10"/>
      <c r="Q96" s="10"/>
      <c r="R96" s="10"/>
      <c r="S96" s="10"/>
      <c r="T96" s="10"/>
      <c r="U96" s="10"/>
      <c r="V96" s="10"/>
      <c r="W96" s="10"/>
      <c r="X96" s="10"/>
      <c r="Y96" s="10"/>
      <c r="Z96" s="10"/>
    </row>
    <row r="97">
      <c r="A97" s="15"/>
      <c r="B97" s="15"/>
      <c r="C97" s="3"/>
      <c r="D97" s="10"/>
      <c r="E97" s="10"/>
      <c r="F97" s="10"/>
      <c r="G97" s="10"/>
      <c r="H97" s="10"/>
      <c r="I97" s="10"/>
      <c r="J97" s="10"/>
      <c r="K97" s="10"/>
      <c r="L97" s="10"/>
      <c r="M97" s="10"/>
      <c r="N97" s="10"/>
      <c r="O97" s="10"/>
      <c r="P97" s="10"/>
      <c r="Q97" s="10"/>
      <c r="R97" s="10"/>
      <c r="S97" s="10"/>
      <c r="T97" s="10"/>
      <c r="U97" s="10"/>
      <c r="V97" s="10"/>
      <c r="W97" s="10"/>
      <c r="X97" s="10"/>
      <c r="Y97" s="10"/>
      <c r="Z97" s="10"/>
    </row>
    <row r="98">
      <c r="A98" s="15"/>
      <c r="B98" s="15"/>
      <c r="C98" s="3"/>
      <c r="D98" s="10"/>
      <c r="E98" s="10"/>
      <c r="F98" s="10"/>
      <c r="G98" s="10"/>
      <c r="H98" s="10"/>
      <c r="I98" s="10"/>
      <c r="J98" s="10"/>
      <c r="K98" s="10"/>
      <c r="L98" s="10"/>
      <c r="M98" s="10"/>
      <c r="N98" s="10"/>
      <c r="O98" s="10"/>
      <c r="P98" s="10"/>
      <c r="Q98" s="10"/>
      <c r="R98" s="10"/>
      <c r="S98" s="10"/>
      <c r="T98" s="10"/>
      <c r="U98" s="10"/>
      <c r="V98" s="10"/>
      <c r="W98" s="10"/>
      <c r="X98" s="10"/>
      <c r="Y98" s="10"/>
      <c r="Z98" s="10"/>
    </row>
    <row r="99">
      <c r="A99" s="15"/>
      <c r="B99" s="15"/>
      <c r="C99" s="3"/>
      <c r="D99" s="10"/>
      <c r="E99" s="10"/>
      <c r="F99" s="10"/>
      <c r="G99" s="10"/>
      <c r="H99" s="10"/>
      <c r="I99" s="10"/>
      <c r="J99" s="10"/>
      <c r="K99" s="10"/>
      <c r="L99" s="10"/>
      <c r="M99" s="10"/>
      <c r="N99" s="10"/>
      <c r="O99" s="10"/>
      <c r="P99" s="10"/>
      <c r="Q99" s="10"/>
      <c r="R99" s="10"/>
      <c r="S99" s="10"/>
      <c r="T99" s="10"/>
      <c r="U99" s="10"/>
      <c r="V99" s="10"/>
      <c r="W99" s="10"/>
      <c r="X99" s="10"/>
      <c r="Y99" s="10"/>
      <c r="Z99" s="10"/>
    </row>
    <row r="100">
      <c r="A100" s="15"/>
      <c r="B100" s="15"/>
      <c r="C100" s="3"/>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c r="A101" s="15"/>
      <c r="B101" s="15"/>
      <c r="C101" s="3"/>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c r="A102" s="15"/>
      <c r="B102" s="15"/>
      <c r="C102" s="3"/>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c r="A103" s="15"/>
      <c r="B103" s="15"/>
      <c r="C103" s="3"/>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c r="A104" s="15"/>
      <c r="B104" s="15"/>
      <c r="C104" s="3"/>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c r="A105" s="15"/>
      <c r="B105" s="15"/>
      <c r="C105" s="3"/>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c r="A106" s="15"/>
      <c r="B106" s="15"/>
      <c r="C106" s="3"/>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c r="A107" s="15"/>
      <c r="B107" s="15"/>
      <c r="C107" s="3"/>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c r="A108" s="15"/>
      <c r="B108" s="15"/>
      <c r="C108" s="3"/>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c r="A109" s="15"/>
      <c r="B109" s="15"/>
      <c r="C109" s="3"/>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c r="A110" s="15"/>
      <c r="B110" s="15"/>
      <c r="C110" s="3"/>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c r="A111" s="15"/>
      <c r="B111" s="15"/>
      <c r="C111" s="3"/>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c r="A112" s="15"/>
      <c r="B112" s="15"/>
      <c r="C112" s="3"/>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c r="A113" s="15"/>
      <c r="B113" s="15"/>
      <c r="C113" s="3"/>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c r="A114" s="15"/>
      <c r="B114" s="15"/>
      <c r="C114" s="3"/>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c r="A115" s="15"/>
      <c r="B115" s="15"/>
      <c r="C115" s="3"/>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c r="A116" s="15"/>
      <c r="B116" s="15"/>
      <c r="C116" s="3"/>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c r="A117" s="15"/>
      <c r="B117" s="15"/>
      <c r="C117" s="3"/>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c r="A118" s="15"/>
      <c r="B118" s="15"/>
      <c r="C118" s="3"/>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c r="A119" s="15"/>
      <c r="B119" s="15"/>
      <c r="C119" s="3"/>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c r="A120" s="15"/>
      <c r="B120" s="15"/>
      <c r="C120" s="3"/>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c r="A121" s="15"/>
      <c r="B121" s="15"/>
      <c r="C121" s="3"/>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c r="A122" s="15"/>
      <c r="B122" s="15"/>
      <c r="C122" s="3"/>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c r="A123" s="15"/>
      <c r="B123" s="15"/>
      <c r="C123" s="3"/>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c r="A124" s="15"/>
      <c r="B124" s="15"/>
      <c r="C124" s="3"/>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c r="A125" s="15"/>
      <c r="B125" s="15"/>
      <c r="C125" s="3"/>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c r="A126" s="15"/>
      <c r="B126" s="15"/>
      <c r="C126" s="3"/>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c r="A127" s="15"/>
      <c r="B127" s="15"/>
      <c r="C127" s="3"/>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c r="A128" s="15"/>
      <c r="B128" s="15"/>
      <c r="C128" s="3"/>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c r="A129" s="15"/>
      <c r="B129" s="15"/>
      <c r="C129" s="3"/>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c r="A130" s="15"/>
      <c r="B130" s="15"/>
      <c r="C130" s="3"/>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c r="A131" s="15"/>
      <c r="B131" s="15"/>
      <c r="C131" s="3"/>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c r="A132" s="15"/>
      <c r="B132" s="15"/>
      <c r="C132" s="3"/>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c r="A133" s="15"/>
      <c r="B133" s="15"/>
      <c r="C133" s="3"/>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c r="A134" s="15"/>
      <c r="B134" s="15"/>
      <c r="C134" s="3"/>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c r="A135" s="15"/>
      <c r="B135" s="15"/>
      <c r="C135" s="3"/>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c r="A136" s="15"/>
      <c r="B136" s="15"/>
      <c r="C136" s="3"/>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c r="A137" s="15"/>
      <c r="B137" s="15"/>
      <c r="C137" s="3"/>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c r="A138" s="15"/>
      <c r="B138" s="15"/>
      <c r="C138" s="3"/>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c r="A139" s="15"/>
      <c r="B139" s="15"/>
      <c r="C139" s="3"/>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c r="A140" s="15"/>
      <c r="B140" s="15"/>
      <c r="C140" s="3"/>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c r="A141" s="15"/>
      <c r="B141" s="15"/>
      <c r="C141" s="3"/>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c r="A142" s="15"/>
      <c r="B142" s="15"/>
      <c r="C142" s="3"/>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c r="A143" s="15"/>
      <c r="B143" s="15"/>
      <c r="C143" s="3"/>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c r="A144" s="15"/>
      <c r="B144" s="15"/>
      <c r="C144" s="3"/>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c r="A145" s="15"/>
      <c r="B145" s="15"/>
      <c r="C145" s="3"/>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c r="A146" s="15"/>
      <c r="B146" s="15"/>
      <c r="C146" s="3"/>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c r="A147" s="15"/>
      <c r="B147" s="15"/>
      <c r="C147" s="3"/>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c r="A148" s="15"/>
      <c r="B148" s="15"/>
      <c r="C148" s="3"/>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c r="A149" s="15"/>
      <c r="B149" s="15"/>
      <c r="C149" s="3"/>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c r="A150" s="15"/>
      <c r="B150" s="15"/>
      <c r="C150" s="3"/>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c r="A151" s="15"/>
      <c r="B151" s="15"/>
      <c r="C151" s="3"/>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c r="A152" s="15"/>
      <c r="B152" s="15"/>
      <c r="C152" s="3"/>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c r="A153" s="15"/>
      <c r="B153" s="15"/>
      <c r="C153" s="3"/>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c r="A154" s="15"/>
      <c r="B154" s="15"/>
      <c r="C154" s="3"/>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c r="A155" s="15"/>
      <c r="B155" s="15"/>
      <c r="C155" s="3"/>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c r="A156" s="15"/>
      <c r="B156" s="15"/>
      <c r="C156" s="3"/>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c r="A157" s="15"/>
      <c r="B157" s="15"/>
      <c r="C157" s="3"/>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c r="A158" s="15"/>
      <c r="B158" s="15"/>
      <c r="C158" s="3"/>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c r="A159" s="15"/>
      <c r="B159" s="15"/>
      <c r="C159" s="3"/>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c r="A160" s="15"/>
      <c r="B160" s="15"/>
      <c r="C160" s="3"/>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c r="A161" s="15"/>
      <c r="B161" s="15"/>
      <c r="C161" s="3"/>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c r="A162" s="15"/>
      <c r="B162" s="15"/>
      <c r="C162" s="3"/>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c r="A163" s="15"/>
      <c r="B163" s="15"/>
      <c r="C163" s="3"/>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c r="A164" s="15"/>
      <c r="B164" s="15"/>
      <c r="C164" s="3"/>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c r="A165" s="15"/>
      <c r="B165" s="15"/>
      <c r="C165" s="3"/>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c r="A166" s="15"/>
      <c r="B166" s="15"/>
      <c r="C166" s="3"/>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c r="A167" s="15"/>
      <c r="B167" s="15"/>
      <c r="C167" s="3"/>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c r="A168" s="15"/>
      <c r="B168" s="15"/>
      <c r="C168" s="3"/>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c r="A169" s="15"/>
      <c r="B169" s="15"/>
      <c r="C169" s="3"/>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c r="A170" s="15"/>
      <c r="B170" s="15"/>
      <c r="C170" s="3"/>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c r="A171" s="15"/>
      <c r="B171" s="15"/>
      <c r="C171" s="3"/>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c r="A172" s="15"/>
      <c r="B172" s="15"/>
      <c r="C172" s="3"/>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c r="A173" s="15"/>
      <c r="B173" s="15"/>
      <c r="C173" s="3"/>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c r="A174" s="15"/>
      <c r="B174" s="15"/>
      <c r="C174" s="3"/>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c r="A175" s="15"/>
      <c r="B175" s="15"/>
      <c r="C175" s="3"/>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c r="A176" s="15"/>
      <c r="B176" s="15"/>
      <c r="C176" s="3"/>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c r="A177" s="15"/>
      <c r="B177" s="15"/>
      <c r="C177" s="3"/>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c r="A178" s="15"/>
      <c r="B178" s="15"/>
      <c r="C178" s="3"/>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c r="A179" s="15"/>
      <c r="B179" s="15"/>
      <c r="C179" s="3"/>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c r="A180" s="15"/>
      <c r="B180" s="15"/>
      <c r="C180" s="3"/>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c r="A181" s="15"/>
      <c r="B181" s="15"/>
      <c r="C181" s="3"/>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c r="A182" s="15"/>
      <c r="B182" s="15"/>
      <c r="C182" s="3"/>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c r="A183" s="15"/>
      <c r="B183" s="15"/>
      <c r="C183" s="3"/>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c r="A184" s="15"/>
      <c r="B184" s="15"/>
      <c r="C184" s="3"/>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c r="A185" s="15"/>
      <c r="B185" s="15"/>
      <c r="C185" s="3"/>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c r="A186" s="15"/>
      <c r="B186" s="15"/>
      <c r="C186" s="3"/>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c r="A187" s="15"/>
      <c r="B187" s="15"/>
      <c r="C187" s="3"/>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c r="A188" s="15"/>
      <c r="B188" s="15"/>
      <c r="C188" s="3"/>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c r="A189" s="15"/>
      <c r="B189" s="15"/>
      <c r="C189" s="3"/>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c r="A190" s="15"/>
      <c r="B190" s="15"/>
      <c r="C190" s="3"/>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c r="A191" s="15"/>
      <c r="B191" s="15"/>
      <c r="C191" s="3"/>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c r="A192" s="15"/>
      <c r="B192" s="15"/>
      <c r="C192" s="3"/>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c r="A193" s="15"/>
      <c r="B193" s="15"/>
      <c r="C193" s="3"/>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c r="A194" s="15"/>
      <c r="B194" s="15"/>
      <c r="C194" s="3"/>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c r="A195" s="15"/>
      <c r="B195" s="15"/>
      <c r="C195" s="3"/>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c r="A196" s="15"/>
      <c r="B196" s="15"/>
      <c r="C196" s="3"/>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c r="A197" s="15"/>
      <c r="B197" s="15"/>
      <c r="C197" s="3"/>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c r="A198" s="15"/>
      <c r="B198" s="15"/>
      <c r="C198" s="3"/>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c r="A199" s="15"/>
      <c r="B199" s="15"/>
      <c r="C199" s="3"/>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c r="A200" s="15"/>
      <c r="B200" s="15"/>
      <c r="C200" s="3"/>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c r="A201" s="15"/>
      <c r="B201" s="15"/>
      <c r="C201" s="3"/>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c r="A202" s="15"/>
      <c r="B202" s="15"/>
      <c r="C202" s="3"/>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c r="A203" s="15"/>
      <c r="B203" s="15"/>
      <c r="C203" s="3"/>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c r="A204" s="15"/>
      <c r="B204" s="15"/>
      <c r="C204" s="3"/>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c r="A205" s="15"/>
      <c r="B205" s="15"/>
      <c r="C205" s="3"/>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c r="A206" s="15"/>
      <c r="B206" s="15"/>
      <c r="C206" s="3"/>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c r="A207" s="15"/>
      <c r="B207" s="15"/>
      <c r="C207" s="3"/>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c r="A208" s="15"/>
      <c r="B208" s="15"/>
      <c r="C208" s="3"/>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c r="A209" s="15"/>
      <c r="B209" s="15"/>
      <c r="C209" s="3"/>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c r="A210" s="15"/>
      <c r="B210" s="15"/>
      <c r="C210" s="3"/>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c r="A211" s="15"/>
      <c r="B211" s="15"/>
      <c r="C211" s="3"/>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c r="A212" s="15"/>
      <c r="B212" s="15"/>
      <c r="C212" s="3"/>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c r="A213" s="15"/>
      <c r="B213" s="15"/>
      <c r="C213" s="3"/>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c r="A214" s="15"/>
      <c r="B214" s="15"/>
      <c r="C214" s="3"/>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c r="A215" s="15"/>
      <c r="B215" s="15"/>
      <c r="C215" s="3"/>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c r="A216" s="15"/>
      <c r="B216" s="15"/>
      <c r="C216" s="3"/>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c r="A217" s="15"/>
      <c r="B217" s="15"/>
      <c r="C217" s="3"/>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c r="A218" s="15"/>
      <c r="B218" s="15"/>
      <c r="C218" s="3"/>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c r="A219" s="15"/>
      <c r="B219" s="15"/>
      <c r="C219" s="3"/>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c r="A220" s="15"/>
      <c r="B220" s="15"/>
      <c r="C220" s="3"/>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c r="A221" s="15"/>
      <c r="B221" s="15"/>
      <c r="C221" s="3"/>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c r="A222" s="15"/>
      <c r="B222" s="15"/>
      <c r="C222" s="3"/>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c r="A223" s="15"/>
      <c r="B223" s="15"/>
      <c r="C223" s="3"/>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c r="A224" s="15"/>
      <c r="B224" s="15"/>
      <c r="C224" s="3"/>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c r="A225" s="15"/>
      <c r="B225" s="15"/>
      <c r="C225" s="3"/>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c r="A226" s="15"/>
      <c r="B226" s="15"/>
      <c r="C226" s="3"/>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c r="A227" s="15"/>
      <c r="B227" s="15"/>
      <c r="C227" s="3"/>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c r="A228" s="15"/>
      <c r="B228" s="15"/>
      <c r="C228" s="3"/>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c r="A229" s="15"/>
      <c r="B229" s="15"/>
      <c r="C229" s="3"/>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c r="A230" s="15"/>
      <c r="B230" s="15"/>
      <c r="C230" s="3"/>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c r="A231" s="15"/>
      <c r="B231" s="15"/>
      <c r="C231" s="3"/>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c r="A232" s="15"/>
      <c r="B232" s="15"/>
      <c r="C232" s="3"/>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c r="A233" s="15"/>
      <c r="B233" s="15"/>
      <c r="C233" s="3"/>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c r="A234" s="15"/>
      <c r="B234" s="15"/>
      <c r="C234" s="3"/>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c r="A235" s="15"/>
      <c r="B235" s="15"/>
      <c r="C235" s="3"/>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c r="A236" s="15"/>
      <c r="B236" s="15"/>
      <c r="C236" s="3"/>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c r="A237" s="15"/>
      <c r="B237" s="15"/>
      <c r="C237" s="3"/>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c r="A238" s="15"/>
      <c r="B238" s="15"/>
      <c r="C238" s="3"/>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c r="A239" s="15"/>
      <c r="B239" s="15"/>
      <c r="C239" s="3"/>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c r="A240" s="15"/>
      <c r="B240" s="15"/>
      <c r="C240" s="3"/>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c r="A241" s="15"/>
      <c r="B241" s="15"/>
      <c r="C241" s="3"/>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c r="A242" s="15"/>
      <c r="B242" s="15"/>
      <c r="C242" s="3"/>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c r="A243" s="15"/>
      <c r="B243" s="15"/>
      <c r="C243" s="3"/>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c r="A244" s="15"/>
      <c r="B244" s="15"/>
      <c r="C244" s="3"/>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c r="A245" s="15"/>
      <c r="B245" s="15"/>
      <c r="C245" s="3"/>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c r="A246" s="15"/>
      <c r="B246" s="15"/>
      <c r="C246" s="3"/>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c r="A247" s="15"/>
      <c r="B247" s="15"/>
      <c r="C247" s="3"/>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c r="A248" s="15"/>
      <c r="B248" s="15"/>
      <c r="C248" s="3"/>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c r="A249" s="15"/>
      <c r="B249" s="15"/>
      <c r="C249" s="3"/>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c r="A250" s="15"/>
      <c r="B250" s="15"/>
      <c r="C250" s="3"/>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c r="A251" s="15"/>
      <c r="B251" s="15"/>
      <c r="C251" s="3"/>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c r="A252" s="15"/>
      <c r="B252" s="15"/>
      <c r="C252" s="3"/>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c r="A253" s="15"/>
      <c r="B253" s="15"/>
      <c r="C253" s="3"/>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c r="A254" s="15"/>
      <c r="B254" s="15"/>
      <c r="C254" s="3"/>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c r="A255" s="15"/>
      <c r="B255" s="15"/>
      <c r="C255" s="3"/>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c r="A256" s="15"/>
      <c r="B256" s="15"/>
      <c r="C256" s="3"/>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c r="A257" s="15"/>
      <c r="B257" s="15"/>
      <c r="C257" s="3"/>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c r="A258" s="15"/>
      <c r="B258" s="15"/>
      <c r="C258" s="3"/>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c r="A259" s="15"/>
      <c r="B259" s="15"/>
      <c r="C259" s="3"/>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c r="A260" s="15"/>
      <c r="B260" s="15"/>
      <c r="C260" s="3"/>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c r="A261" s="15"/>
      <c r="B261" s="15"/>
      <c r="C261" s="3"/>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c r="A262" s="15"/>
      <c r="B262" s="15"/>
      <c r="C262" s="3"/>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c r="A263" s="15"/>
      <c r="B263" s="15"/>
      <c r="C263" s="3"/>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c r="A264" s="15"/>
      <c r="B264" s="15"/>
      <c r="C264" s="3"/>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c r="A265" s="15"/>
      <c r="B265" s="15"/>
      <c r="C265" s="3"/>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c r="A266" s="15"/>
      <c r="B266" s="15"/>
      <c r="C266" s="3"/>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c r="A267" s="15"/>
      <c r="B267" s="15"/>
      <c r="C267" s="3"/>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c r="A268" s="15"/>
      <c r="B268" s="15"/>
      <c r="C268" s="3"/>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c r="A269" s="15"/>
      <c r="B269" s="15"/>
      <c r="C269" s="3"/>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c r="A270" s="15"/>
      <c r="B270" s="15"/>
      <c r="C270" s="3"/>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c r="A271" s="15"/>
      <c r="B271" s="15"/>
      <c r="C271" s="3"/>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c r="A272" s="15"/>
      <c r="B272" s="15"/>
      <c r="C272" s="3"/>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c r="A273" s="15"/>
      <c r="B273" s="15"/>
      <c r="C273" s="3"/>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c r="A274" s="15"/>
      <c r="B274" s="15"/>
      <c r="C274" s="3"/>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c r="A275" s="15"/>
      <c r="B275" s="15"/>
      <c r="C275" s="3"/>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c r="A276" s="15"/>
      <c r="B276" s="15"/>
      <c r="C276" s="3"/>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c r="A277" s="15"/>
      <c r="B277" s="15"/>
      <c r="C277" s="3"/>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c r="A278" s="15"/>
      <c r="B278" s="15"/>
      <c r="C278" s="3"/>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c r="A279" s="15"/>
      <c r="B279" s="15"/>
      <c r="C279" s="3"/>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c r="A280" s="15"/>
      <c r="B280" s="15"/>
      <c r="C280" s="3"/>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c r="A281" s="15"/>
      <c r="B281" s="15"/>
      <c r="C281" s="3"/>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c r="A282" s="15"/>
      <c r="B282" s="15"/>
      <c r="C282" s="3"/>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c r="A283" s="15"/>
      <c r="B283" s="15"/>
      <c r="C283" s="3"/>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c r="A284" s="15"/>
      <c r="B284" s="15"/>
      <c r="C284" s="3"/>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c r="A285" s="15"/>
      <c r="B285" s="15"/>
      <c r="C285" s="3"/>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c r="A286" s="15"/>
      <c r="B286" s="15"/>
      <c r="C286" s="3"/>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c r="A287" s="15"/>
      <c r="B287" s="15"/>
      <c r="C287" s="3"/>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c r="A288" s="15"/>
      <c r="B288" s="15"/>
      <c r="C288" s="3"/>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c r="A289" s="15"/>
      <c r="B289" s="15"/>
      <c r="C289" s="3"/>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c r="A290" s="15"/>
      <c r="B290" s="15"/>
      <c r="C290" s="3"/>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c r="A291" s="15"/>
      <c r="B291" s="15"/>
      <c r="C291" s="3"/>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c r="A292" s="15"/>
      <c r="B292" s="15"/>
      <c r="C292" s="3"/>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c r="A293" s="15"/>
      <c r="B293" s="15"/>
      <c r="C293" s="3"/>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c r="A294" s="15"/>
      <c r="B294" s="15"/>
      <c r="C294" s="3"/>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c r="A295" s="15"/>
      <c r="B295" s="15"/>
      <c r="C295" s="3"/>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c r="A296" s="15"/>
      <c r="B296" s="15"/>
      <c r="C296" s="3"/>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c r="A297" s="15"/>
      <c r="B297" s="15"/>
      <c r="C297" s="3"/>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c r="A298" s="15"/>
      <c r="B298" s="15"/>
      <c r="C298" s="3"/>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c r="A299" s="15"/>
      <c r="B299" s="15"/>
      <c r="C299" s="3"/>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c r="A300" s="15"/>
      <c r="B300" s="15"/>
      <c r="C300" s="3"/>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c r="A301" s="15"/>
      <c r="B301" s="15"/>
      <c r="C301" s="3"/>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c r="A302" s="15"/>
      <c r="B302" s="15"/>
      <c r="C302" s="3"/>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c r="A303" s="15"/>
      <c r="B303" s="15"/>
      <c r="C303" s="3"/>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c r="A304" s="15"/>
      <c r="B304" s="15"/>
      <c r="C304" s="3"/>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c r="A305" s="15"/>
      <c r="B305" s="15"/>
      <c r="C305" s="3"/>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c r="A306" s="15"/>
      <c r="B306" s="15"/>
      <c r="C306" s="3"/>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c r="A307" s="15"/>
      <c r="B307" s="15"/>
      <c r="C307" s="3"/>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c r="A308" s="15"/>
      <c r="B308" s="15"/>
      <c r="C308" s="3"/>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c r="A309" s="15"/>
      <c r="B309" s="15"/>
      <c r="C309" s="3"/>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c r="A310" s="15"/>
      <c r="B310" s="15"/>
      <c r="C310" s="3"/>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c r="A311" s="15"/>
      <c r="B311" s="15"/>
      <c r="C311" s="3"/>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c r="A312" s="15"/>
      <c r="B312" s="15"/>
      <c r="C312" s="3"/>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c r="A313" s="15"/>
      <c r="B313" s="15"/>
      <c r="C313" s="3"/>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c r="A314" s="15"/>
      <c r="B314" s="15"/>
      <c r="C314" s="3"/>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c r="A315" s="15"/>
      <c r="B315" s="15"/>
      <c r="C315" s="3"/>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c r="A316" s="15"/>
      <c r="B316" s="15"/>
      <c r="C316" s="3"/>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c r="A317" s="15"/>
      <c r="B317" s="15"/>
      <c r="C317" s="3"/>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c r="A318" s="15"/>
      <c r="B318" s="15"/>
      <c r="C318" s="3"/>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c r="A319" s="15"/>
      <c r="B319" s="15"/>
      <c r="C319" s="3"/>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c r="A320" s="15"/>
      <c r="B320" s="15"/>
      <c r="C320" s="3"/>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c r="A321" s="15"/>
      <c r="B321" s="15"/>
      <c r="C321" s="3"/>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c r="A322" s="15"/>
      <c r="B322" s="15"/>
      <c r="C322" s="3"/>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c r="A323" s="15"/>
      <c r="B323" s="15"/>
      <c r="C323" s="3"/>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c r="A324" s="15"/>
      <c r="B324" s="15"/>
      <c r="C324" s="3"/>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c r="A325" s="15"/>
      <c r="B325" s="15"/>
      <c r="C325" s="3"/>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c r="A326" s="15"/>
      <c r="B326" s="15"/>
      <c r="C326" s="3"/>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c r="A327" s="15"/>
      <c r="B327" s="15"/>
      <c r="C327" s="3"/>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c r="A328" s="15"/>
      <c r="B328" s="15"/>
      <c r="C328" s="3"/>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c r="A329" s="15"/>
      <c r="B329" s="15"/>
      <c r="C329" s="3"/>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c r="A330" s="15"/>
      <c r="B330" s="15"/>
      <c r="C330" s="3"/>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c r="A331" s="15"/>
      <c r="B331" s="15"/>
      <c r="C331" s="3"/>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c r="A332" s="15"/>
      <c r="B332" s="15"/>
      <c r="C332" s="3"/>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c r="A333" s="15"/>
      <c r="B333" s="15"/>
      <c r="C333" s="3"/>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c r="A334" s="15"/>
      <c r="B334" s="15"/>
      <c r="C334" s="3"/>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c r="A335" s="15"/>
      <c r="B335" s="15"/>
      <c r="C335" s="3"/>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c r="A336" s="15"/>
      <c r="B336" s="15"/>
      <c r="C336" s="3"/>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c r="A337" s="15"/>
      <c r="B337" s="15"/>
      <c r="C337" s="3"/>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c r="A338" s="15"/>
      <c r="B338" s="15"/>
      <c r="C338" s="3"/>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c r="A339" s="15"/>
      <c r="B339" s="15"/>
      <c r="C339" s="3"/>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c r="A340" s="15"/>
      <c r="B340" s="15"/>
      <c r="C340" s="3"/>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c r="A341" s="15"/>
      <c r="B341" s="15"/>
      <c r="C341" s="3"/>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c r="A342" s="15"/>
      <c r="B342" s="15"/>
      <c r="C342" s="3"/>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c r="A343" s="15"/>
      <c r="B343" s="15"/>
      <c r="C343" s="3"/>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c r="A344" s="15"/>
      <c r="B344" s="15"/>
      <c r="C344" s="3"/>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c r="A345" s="15"/>
      <c r="B345" s="15"/>
      <c r="C345" s="3"/>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c r="A346" s="15"/>
      <c r="B346" s="15"/>
      <c r="C346" s="3"/>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c r="A347" s="15"/>
      <c r="B347" s="15"/>
      <c r="C347" s="3"/>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c r="A348" s="15"/>
      <c r="B348" s="15"/>
      <c r="C348" s="3"/>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c r="A349" s="15"/>
      <c r="B349" s="15"/>
      <c r="C349" s="3"/>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c r="A350" s="15"/>
      <c r="B350" s="15"/>
      <c r="C350" s="3"/>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c r="A351" s="15"/>
      <c r="B351" s="15"/>
      <c r="C351" s="3"/>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c r="A352" s="15"/>
      <c r="B352" s="15"/>
      <c r="C352" s="3"/>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c r="A353" s="15"/>
      <c r="B353" s="15"/>
      <c r="C353" s="3"/>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c r="A354" s="15"/>
      <c r="B354" s="15"/>
      <c r="C354" s="3"/>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c r="A355" s="15"/>
      <c r="B355" s="15"/>
      <c r="C355" s="3"/>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c r="A356" s="15"/>
      <c r="B356" s="15"/>
      <c r="C356" s="3"/>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c r="A357" s="15"/>
      <c r="B357" s="15"/>
      <c r="C357" s="3"/>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c r="A358" s="15"/>
      <c r="B358" s="15"/>
      <c r="C358" s="3"/>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c r="A359" s="15"/>
      <c r="B359" s="15"/>
      <c r="C359" s="3"/>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c r="A360" s="15"/>
      <c r="B360" s="15"/>
      <c r="C360" s="3"/>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c r="A361" s="15"/>
      <c r="B361" s="15"/>
      <c r="C361" s="3"/>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c r="A362" s="15"/>
      <c r="B362" s="15"/>
      <c r="C362" s="3"/>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c r="A363" s="15"/>
      <c r="B363" s="15"/>
      <c r="C363" s="3"/>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c r="A364" s="15"/>
      <c r="B364" s="15"/>
      <c r="C364" s="3"/>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c r="A365" s="15"/>
      <c r="B365" s="15"/>
      <c r="C365" s="3"/>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c r="A366" s="15"/>
      <c r="B366" s="15"/>
      <c r="C366" s="3"/>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c r="A367" s="15"/>
      <c r="B367" s="15"/>
      <c r="C367" s="3"/>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c r="A368" s="15"/>
      <c r="B368" s="15"/>
      <c r="C368" s="3"/>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c r="A369" s="15"/>
      <c r="B369" s="15"/>
      <c r="C369" s="3"/>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c r="A370" s="15"/>
      <c r="B370" s="15"/>
      <c r="C370" s="3"/>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c r="A371" s="15"/>
      <c r="B371" s="15"/>
      <c r="C371" s="3"/>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c r="A372" s="15"/>
      <c r="B372" s="15"/>
      <c r="C372" s="3"/>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c r="A373" s="15"/>
      <c r="B373" s="15"/>
      <c r="C373" s="3"/>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c r="A374" s="15"/>
      <c r="B374" s="15"/>
      <c r="C374" s="3"/>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c r="A375" s="15"/>
      <c r="B375" s="15"/>
      <c r="C375" s="3"/>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c r="A376" s="15"/>
      <c r="B376" s="15"/>
      <c r="C376" s="3"/>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c r="A377" s="15"/>
      <c r="B377" s="15"/>
      <c r="C377" s="3"/>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c r="A378" s="15"/>
      <c r="B378" s="15"/>
      <c r="C378" s="3"/>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c r="A379" s="15"/>
      <c r="B379" s="15"/>
      <c r="C379" s="3"/>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c r="A380" s="15"/>
      <c r="B380" s="15"/>
      <c r="C380" s="3"/>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c r="A381" s="15"/>
      <c r="B381" s="15"/>
      <c r="C381" s="3"/>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c r="A382" s="15"/>
      <c r="B382" s="15"/>
      <c r="C382" s="3"/>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c r="A383" s="15"/>
      <c r="B383" s="15"/>
      <c r="C383" s="3"/>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c r="A384" s="15"/>
      <c r="B384" s="15"/>
      <c r="C384" s="3"/>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c r="A385" s="15"/>
      <c r="B385" s="15"/>
      <c r="C385" s="3"/>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c r="A386" s="15"/>
      <c r="B386" s="15"/>
      <c r="C386" s="3"/>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c r="A387" s="15"/>
      <c r="B387" s="15"/>
      <c r="C387" s="3"/>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c r="A388" s="15"/>
      <c r="B388" s="15"/>
      <c r="C388" s="3"/>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c r="A389" s="15"/>
      <c r="B389" s="15"/>
      <c r="C389" s="3"/>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c r="A390" s="15"/>
      <c r="B390" s="15"/>
      <c r="C390" s="3"/>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c r="A391" s="15"/>
      <c r="B391" s="15"/>
      <c r="C391" s="3"/>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c r="A392" s="15"/>
      <c r="B392" s="15"/>
      <c r="C392" s="3"/>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c r="A393" s="15"/>
      <c r="B393" s="15"/>
      <c r="C393" s="3"/>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c r="A394" s="15"/>
      <c r="B394" s="15"/>
      <c r="C394" s="3"/>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c r="A395" s="15"/>
      <c r="B395" s="15"/>
      <c r="C395" s="3"/>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c r="A396" s="15"/>
      <c r="B396" s="15"/>
      <c r="C396" s="3"/>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c r="A397" s="15"/>
      <c r="B397" s="15"/>
      <c r="C397" s="3"/>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c r="A398" s="15"/>
      <c r="B398" s="15"/>
      <c r="C398" s="3"/>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c r="A399" s="15"/>
      <c r="B399" s="15"/>
      <c r="C399" s="3"/>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c r="A400" s="15"/>
      <c r="B400" s="15"/>
      <c r="C400" s="3"/>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c r="A401" s="15"/>
      <c r="B401" s="15"/>
      <c r="C401" s="3"/>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c r="A402" s="15"/>
      <c r="B402" s="15"/>
      <c r="C402" s="3"/>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c r="A403" s="15"/>
      <c r="B403" s="15"/>
      <c r="C403" s="3"/>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c r="A404" s="15"/>
      <c r="B404" s="15"/>
      <c r="C404" s="3"/>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c r="A405" s="15"/>
      <c r="B405" s="15"/>
      <c r="C405" s="3"/>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c r="A406" s="15"/>
      <c r="B406" s="15"/>
      <c r="C406" s="3"/>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c r="A407" s="15"/>
      <c r="B407" s="15"/>
      <c r="C407" s="3"/>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c r="A408" s="15"/>
      <c r="B408" s="15"/>
      <c r="C408" s="3"/>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c r="A409" s="15"/>
      <c r="B409" s="15"/>
      <c r="C409" s="3"/>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c r="A410" s="15"/>
      <c r="B410" s="15"/>
      <c r="C410" s="3"/>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c r="A411" s="15"/>
      <c r="B411" s="15"/>
      <c r="C411" s="3"/>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c r="A412" s="15"/>
      <c r="B412" s="15"/>
      <c r="C412" s="3"/>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c r="A413" s="15"/>
      <c r="B413" s="15"/>
      <c r="C413" s="3"/>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c r="A414" s="15"/>
      <c r="B414" s="15"/>
      <c r="C414" s="3"/>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c r="A415" s="15"/>
      <c r="B415" s="15"/>
      <c r="C415" s="3"/>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c r="A416" s="15"/>
      <c r="B416" s="15"/>
      <c r="C416" s="3"/>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c r="A417" s="15"/>
      <c r="B417" s="15"/>
      <c r="C417" s="3"/>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c r="A418" s="15"/>
      <c r="B418" s="15"/>
      <c r="C418" s="3"/>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c r="A419" s="15"/>
      <c r="B419" s="15"/>
      <c r="C419" s="3"/>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c r="A420" s="15"/>
      <c r="B420" s="15"/>
      <c r="C420" s="3"/>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c r="A421" s="15"/>
      <c r="B421" s="15"/>
      <c r="C421" s="3"/>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c r="A422" s="15"/>
      <c r="B422" s="15"/>
      <c r="C422" s="3"/>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c r="A423" s="15"/>
      <c r="B423" s="15"/>
      <c r="C423" s="3"/>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c r="A424" s="15"/>
      <c r="B424" s="15"/>
      <c r="C424" s="3"/>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c r="A425" s="15"/>
      <c r="B425" s="15"/>
      <c r="C425" s="3"/>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c r="A426" s="15"/>
      <c r="B426" s="15"/>
      <c r="C426" s="3"/>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c r="A427" s="15"/>
      <c r="B427" s="15"/>
      <c r="C427" s="3"/>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c r="A428" s="15"/>
      <c r="B428" s="15"/>
      <c r="C428" s="3"/>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c r="A429" s="15"/>
      <c r="B429" s="15"/>
      <c r="C429" s="3"/>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c r="A430" s="15"/>
      <c r="B430" s="15"/>
      <c r="C430" s="3"/>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c r="A431" s="15"/>
      <c r="B431" s="15"/>
      <c r="C431" s="3"/>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c r="A432" s="15"/>
      <c r="B432" s="15"/>
      <c r="C432" s="3"/>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c r="A433" s="15"/>
      <c r="B433" s="15"/>
      <c r="C433" s="3"/>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c r="A434" s="15"/>
      <c r="B434" s="15"/>
      <c r="C434" s="3"/>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c r="A435" s="15"/>
      <c r="B435" s="15"/>
      <c r="C435" s="3"/>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c r="A436" s="15"/>
      <c r="B436" s="15"/>
      <c r="C436" s="3"/>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c r="A437" s="15"/>
      <c r="B437" s="15"/>
      <c r="C437" s="3"/>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c r="A438" s="15"/>
      <c r="B438" s="15"/>
      <c r="C438" s="3"/>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c r="A439" s="15"/>
      <c r="B439" s="15"/>
      <c r="C439" s="3"/>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c r="A440" s="15"/>
      <c r="B440" s="15"/>
      <c r="C440" s="3"/>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c r="A441" s="15"/>
      <c r="B441" s="15"/>
      <c r="C441" s="3"/>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c r="A442" s="15"/>
      <c r="B442" s="15"/>
      <c r="C442" s="3"/>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c r="A443" s="15"/>
      <c r="B443" s="15"/>
      <c r="C443" s="3"/>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c r="A444" s="15"/>
      <c r="B444" s="15"/>
      <c r="C444" s="3"/>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c r="A445" s="15"/>
      <c r="B445" s="15"/>
      <c r="C445" s="3"/>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c r="A446" s="15"/>
      <c r="B446" s="15"/>
      <c r="C446" s="3"/>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c r="A447" s="15"/>
      <c r="B447" s="15"/>
      <c r="C447" s="3"/>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c r="A448" s="15"/>
      <c r="B448" s="15"/>
      <c r="C448" s="3"/>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c r="A449" s="15"/>
      <c r="B449" s="15"/>
      <c r="C449" s="3"/>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c r="A450" s="15"/>
      <c r="B450" s="15"/>
      <c r="C450" s="3"/>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c r="A451" s="15"/>
      <c r="B451" s="15"/>
      <c r="C451" s="3"/>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c r="A452" s="15"/>
      <c r="B452" s="15"/>
      <c r="C452" s="3"/>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c r="A453" s="15"/>
      <c r="B453" s="15"/>
      <c r="C453" s="3"/>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c r="A454" s="15"/>
      <c r="B454" s="15"/>
      <c r="C454" s="3"/>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c r="A455" s="15"/>
      <c r="B455" s="15"/>
      <c r="C455" s="3"/>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c r="A456" s="15"/>
      <c r="B456" s="15"/>
      <c r="C456" s="3"/>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c r="A457" s="15"/>
      <c r="B457" s="15"/>
      <c r="C457" s="3"/>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c r="A458" s="15"/>
      <c r="B458" s="15"/>
      <c r="C458" s="3"/>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c r="A459" s="15"/>
      <c r="B459" s="15"/>
      <c r="C459" s="3"/>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c r="A460" s="15"/>
      <c r="B460" s="15"/>
      <c r="C460" s="3"/>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c r="A461" s="15"/>
      <c r="B461" s="15"/>
      <c r="C461" s="3"/>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c r="A462" s="15"/>
      <c r="B462" s="15"/>
      <c r="C462" s="3"/>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c r="A463" s="15"/>
      <c r="B463" s="15"/>
      <c r="C463" s="3"/>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c r="A464" s="15"/>
      <c r="B464" s="15"/>
      <c r="C464" s="3"/>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c r="A465" s="15"/>
      <c r="B465" s="15"/>
      <c r="C465" s="3"/>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c r="A466" s="15"/>
      <c r="B466" s="15"/>
      <c r="C466" s="3"/>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c r="A467" s="15"/>
      <c r="B467" s="15"/>
      <c r="C467" s="3"/>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c r="A468" s="15"/>
      <c r="B468" s="15"/>
      <c r="C468" s="3"/>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c r="A469" s="15"/>
      <c r="B469" s="15"/>
      <c r="C469" s="3"/>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c r="A470" s="15"/>
      <c r="B470" s="15"/>
      <c r="C470" s="3"/>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c r="A471" s="15"/>
      <c r="B471" s="15"/>
      <c r="C471" s="3"/>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c r="A472" s="15"/>
      <c r="B472" s="15"/>
      <c r="C472" s="3"/>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c r="A473" s="15"/>
      <c r="B473" s="15"/>
      <c r="C473" s="3"/>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c r="A474" s="15"/>
      <c r="B474" s="15"/>
      <c r="C474" s="3"/>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c r="A475" s="15"/>
      <c r="B475" s="15"/>
      <c r="C475" s="3"/>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c r="A476" s="15"/>
      <c r="B476" s="15"/>
      <c r="C476" s="3"/>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c r="A477" s="15"/>
      <c r="B477" s="15"/>
      <c r="C477" s="3"/>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c r="A478" s="15"/>
      <c r="B478" s="15"/>
      <c r="C478" s="3"/>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c r="A479" s="15"/>
      <c r="B479" s="15"/>
      <c r="C479" s="3"/>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c r="A480" s="15"/>
      <c r="B480" s="15"/>
      <c r="C480" s="3"/>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c r="A481" s="15"/>
      <c r="B481" s="15"/>
      <c r="C481" s="3"/>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c r="A482" s="15"/>
      <c r="B482" s="15"/>
      <c r="C482" s="3"/>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c r="A483" s="15"/>
      <c r="B483" s="15"/>
      <c r="C483" s="3"/>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c r="A484" s="15"/>
      <c r="B484" s="15"/>
      <c r="C484" s="3"/>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c r="A485" s="15"/>
      <c r="B485" s="15"/>
      <c r="C485" s="3"/>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c r="A486" s="15"/>
      <c r="B486" s="15"/>
      <c r="C486" s="3"/>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c r="A487" s="15"/>
      <c r="B487" s="15"/>
      <c r="C487" s="3"/>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c r="A488" s="15"/>
      <c r="B488" s="15"/>
      <c r="C488" s="3"/>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c r="A489" s="15"/>
      <c r="B489" s="15"/>
      <c r="C489" s="3"/>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c r="A490" s="15"/>
      <c r="B490" s="15"/>
      <c r="C490" s="3"/>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c r="A491" s="15"/>
      <c r="B491" s="15"/>
      <c r="C491" s="3"/>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c r="A492" s="15"/>
      <c r="B492" s="15"/>
      <c r="C492" s="3"/>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c r="A493" s="15"/>
      <c r="B493" s="15"/>
      <c r="C493" s="3"/>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c r="A494" s="15"/>
      <c r="B494" s="15"/>
      <c r="C494" s="3"/>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c r="A495" s="15"/>
      <c r="B495" s="15"/>
      <c r="C495" s="3"/>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c r="A496" s="15"/>
      <c r="B496" s="15"/>
      <c r="C496" s="3"/>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c r="A497" s="15"/>
      <c r="B497" s="15"/>
      <c r="C497" s="3"/>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c r="A498" s="15"/>
      <c r="B498" s="15"/>
      <c r="C498" s="3"/>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c r="A499" s="15"/>
      <c r="B499" s="15"/>
      <c r="C499" s="3"/>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c r="A500" s="15"/>
      <c r="B500" s="15"/>
      <c r="C500" s="3"/>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c r="A501" s="15"/>
      <c r="B501" s="15"/>
      <c r="C501" s="3"/>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c r="A502" s="15"/>
      <c r="B502" s="15"/>
      <c r="C502" s="3"/>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c r="A503" s="15"/>
      <c r="B503" s="15"/>
      <c r="C503" s="3"/>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c r="A504" s="15"/>
      <c r="B504" s="15"/>
      <c r="C504" s="3"/>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c r="A505" s="15"/>
      <c r="B505" s="15"/>
      <c r="C505" s="3"/>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c r="A506" s="15"/>
      <c r="B506" s="15"/>
      <c r="C506" s="3"/>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c r="A507" s="15"/>
      <c r="B507" s="15"/>
      <c r="C507" s="3"/>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c r="A508" s="15"/>
      <c r="B508" s="15"/>
      <c r="C508" s="3"/>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c r="A509" s="15"/>
      <c r="B509" s="15"/>
      <c r="C509" s="3"/>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c r="A510" s="15"/>
      <c r="B510" s="15"/>
      <c r="C510" s="3"/>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c r="A511" s="15"/>
      <c r="B511" s="15"/>
      <c r="C511" s="3"/>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c r="A512" s="15"/>
      <c r="B512" s="15"/>
      <c r="C512" s="3"/>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c r="A513" s="15"/>
      <c r="B513" s="15"/>
      <c r="C513" s="3"/>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c r="A514" s="15"/>
      <c r="B514" s="15"/>
      <c r="C514" s="3"/>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c r="A515" s="15"/>
      <c r="B515" s="15"/>
      <c r="C515" s="3"/>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c r="A516" s="15"/>
      <c r="B516" s="15"/>
      <c r="C516" s="3"/>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c r="A517" s="15"/>
      <c r="B517" s="15"/>
      <c r="C517" s="3"/>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c r="A518" s="15"/>
      <c r="B518" s="15"/>
      <c r="C518" s="3"/>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c r="A519" s="15"/>
      <c r="B519" s="15"/>
      <c r="C519" s="3"/>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c r="A520" s="15"/>
      <c r="B520" s="15"/>
      <c r="C520" s="3"/>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c r="A521" s="15"/>
      <c r="B521" s="15"/>
      <c r="C521" s="3"/>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c r="A522" s="15"/>
      <c r="B522" s="15"/>
      <c r="C522" s="3"/>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c r="A523" s="15"/>
      <c r="B523" s="15"/>
      <c r="C523" s="3"/>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c r="A524" s="15"/>
      <c r="B524" s="15"/>
      <c r="C524" s="3"/>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c r="A525" s="15"/>
      <c r="B525" s="15"/>
      <c r="C525" s="3"/>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c r="A526" s="15"/>
      <c r="B526" s="15"/>
      <c r="C526" s="3"/>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c r="A527" s="15"/>
      <c r="B527" s="15"/>
      <c r="C527" s="3"/>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c r="A528" s="15"/>
      <c r="B528" s="15"/>
      <c r="C528" s="3"/>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c r="A529" s="15"/>
      <c r="B529" s="15"/>
      <c r="C529" s="3"/>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c r="A530" s="15"/>
      <c r="B530" s="15"/>
      <c r="C530" s="3"/>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c r="A531" s="15"/>
      <c r="B531" s="15"/>
      <c r="C531" s="3"/>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c r="A532" s="15"/>
      <c r="B532" s="15"/>
      <c r="C532" s="3"/>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c r="A533" s="15"/>
      <c r="B533" s="15"/>
      <c r="C533" s="3"/>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c r="A534" s="15"/>
      <c r="B534" s="15"/>
      <c r="C534" s="3"/>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c r="A535" s="15"/>
      <c r="B535" s="15"/>
      <c r="C535" s="3"/>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c r="A536" s="15"/>
      <c r="B536" s="15"/>
      <c r="C536" s="3"/>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c r="A537" s="15"/>
      <c r="B537" s="15"/>
      <c r="C537" s="3"/>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c r="A538" s="15"/>
      <c r="B538" s="15"/>
      <c r="C538" s="3"/>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c r="A539" s="15"/>
      <c r="B539" s="15"/>
      <c r="C539" s="3"/>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c r="A540" s="15"/>
      <c r="B540" s="15"/>
      <c r="C540" s="3"/>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c r="A541" s="15"/>
      <c r="B541" s="15"/>
      <c r="C541" s="3"/>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c r="A542" s="15"/>
      <c r="B542" s="15"/>
      <c r="C542" s="3"/>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c r="A543" s="15"/>
      <c r="B543" s="15"/>
      <c r="C543" s="3"/>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c r="A544" s="15"/>
      <c r="B544" s="15"/>
      <c r="C544" s="3"/>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c r="A545" s="15"/>
      <c r="B545" s="15"/>
      <c r="C545" s="3"/>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c r="A546" s="15"/>
      <c r="B546" s="15"/>
      <c r="C546" s="3"/>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c r="A547" s="15"/>
      <c r="B547" s="15"/>
      <c r="C547" s="3"/>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c r="A548" s="15"/>
      <c r="B548" s="15"/>
      <c r="C548" s="3"/>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c r="A549" s="15"/>
      <c r="B549" s="15"/>
      <c r="C549" s="3"/>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c r="A550" s="15"/>
      <c r="B550" s="15"/>
      <c r="C550" s="3"/>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c r="A551" s="15"/>
      <c r="B551" s="15"/>
      <c r="C551" s="3"/>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c r="A552" s="15"/>
      <c r="B552" s="15"/>
      <c r="C552" s="3"/>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c r="A553" s="15"/>
      <c r="B553" s="15"/>
      <c r="C553" s="3"/>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c r="A554" s="15"/>
      <c r="B554" s="15"/>
      <c r="C554" s="3"/>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c r="A555" s="15"/>
      <c r="B555" s="15"/>
      <c r="C555" s="3"/>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c r="A556" s="15"/>
      <c r="B556" s="15"/>
      <c r="C556" s="3"/>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c r="A557" s="15"/>
      <c r="B557" s="15"/>
      <c r="C557" s="3"/>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c r="A558" s="15"/>
      <c r="B558" s="15"/>
      <c r="C558" s="3"/>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c r="A559" s="15"/>
      <c r="B559" s="15"/>
      <c r="C559" s="3"/>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c r="A560" s="15"/>
      <c r="B560" s="15"/>
      <c r="C560" s="3"/>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c r="A561" s="15"/>
      <c r="B561" s="15"/>
      <c r="C561" s="3"/>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c r="A562" s="15"/>
      <c r="B562" s="15"/>
      <c r="C562" s="3"/>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c r="A563" s="15"/>
      <c r="B563" s="15"/>
      <c r="C563" s="3"/>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c r="A564" s="15"/>
      <c r="B564" s="15"/>
      <c r="C564" s="3"/>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c r="A565" s="15"/>
      <c r="B565" s="15"/>
      <c r="C565" s="3"/>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c r="A566" s="15"/>
      <c r="B566" s="15"/>
      <c r="C566" s="3"/>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c r="A567" s="15"/>
      <c r="B567" s="15"/>
      <c r="C567" s="3"/>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c r="A568" s="15"/>
      <c r="B568" s="15"/>
      <c r="C568" s="3"/>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c r="A569" s="15"/>
      <c r="B569" s="15"/>
      <c r="C569" s="3"/>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c r="A570" s="15"/>
      <c r="B570" s="15"/>
      <c r="C570" s="3"/>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c r="A571" s="15"/>
      <c r="B571" s="15"/>
      <c r="C571" s="3"/>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c r="A572" s="15"/>
      <c r="B572" s="15"/>
      <c r="C572" s="3"/>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c r="A573" s="15"/>
      <c r="B573" s="15"/>
      <c r="C573" s="3"/>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c r="A574" s="15"/>
      <c r="B574" s="15"/>
      <c r="C574" s="3"/>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c r="A575" s="15"/>
      <c r="B575" s="15"/>
      <c r="C575" s="3"/>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c r="A576" s="15"/>
      <c r="B576" s="15"/>
      <c r="C576" s="3"/>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c r="A577" s="15"/>
      <c r="B577" s="15"/>
      <c r="C577" s="3"/>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c r="A578" s="15"/>
      <c r="B578" s="15"/>
      <c r="C578" s="3"/>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c r="A579" s="15"/>
      <c r="B579" s="15"/>
      <c r="C579" s="3"/>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c r="A580" s="15"/>
      <c r="B580" s="15"/>
      <c r="C580" s="3"/>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c r="A581" s="15"/>
      <c r="B581" s="15"/>
      <c r="C581" s="3"/>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c r="A582" s="15"/>
      <c r="B582" s="15"/>
      <c r="C582" s="3"/>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c r="A583" s="15"/>
      <c r="B583" s="15"/>
      <c r="C583" s="3"/>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c r="A584" s="15"/>
      <c r="B584" s="15"/>
      <c r="C584" s="3"/>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c r="A585" s="15"/>
      <c r="B585" s="15"/>
      <c r="C585" s="3"/>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c r="A586" s="15"/>
      <c r="B586" s="15"/>
      <c r="C586" s="3"/>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c r="A587" s="15"/>
      <c r="B587" s="15"/>
      <c r="C587" s="3"/>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c r="A588" s="15"/>
      <c r="B588" s="15"/>
      <c r="C588" s="3"/>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c r="A589" s="15"/>
      <c r="B589" s="15"/>
      <c r="C589" s="3"/>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c r="A590" s="15"/>
      <c r="B590" s="15"/>
      <c r="C590" s="3"/>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c r="A591" s="15"/>
      <c r="B591" s="15"/>
      <c r="C591" s="3"/>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c r="A592" s="15"/>
      <c r="B592" s="15"/>
      <c r="C592" s="3"/>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c r="A593" s="15"/>
      <c r="B593" s="15"/>
      <c r="C593" s="3"/>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c r="A594" s="15"/>
      <c r="B594" s="15"/>
      <c r="C594" s="3"/>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c r="A595" s="15"/>
      <c r="B595" s="15"/>
      <c r="C595" s="3"/>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c r="A596" s="15"/>
      <c r="B596" s="15"/>
      <c r="C596" s="3"/>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c r="A597" s="15"/>
      <c r="B597" s="15"/>
      <c r="C597" s="3"/>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c r="A598" s="15"/>
      <c r="B598" s="15"/>
      <c r="C598" s="3"/>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c r="A599" s="15"/>
      <c r="B599" s="15"/>
      <c r="C599" s="3"/>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c r="A600" s="15"/>
      <c r="B600" s="15"/>
      <c r="C600" s="3"/>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c r="A601" s="15"/>
      <c r="B601" s="15"/>
      <c r="C601" s="3"/>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c r="A602" s="15"/>
      <c r="B602" s="15"/>
      <c r="C602" s="3"/>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c r="A603" s="15"/>
      <c r="B603" s="15"/>
      <c r="C603" s="3"/>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c r="A604" s="15"/>
      <c r="B604" s="15"/>
      <c r="C604" s="3"/>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c r="A605" s="15"/>
      <c r="B605" s="15"/>
      <c r="C605" s="3"/>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c r="A606" s="15"/>
      <c r="B606" s="15"/>
      <c r="C606" s="3"/>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c r="A607" s="15"/>
      <c r="B607" s="15"/>
      <c r="C607" s="3"/>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c r="A608" s="15"/>
      <c r="B608" s="15"/>
      <c r="C608" s="3"/>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c r="A609" s="15"/>
      <c r="B609" s="15"/>
      <c r="C609" s="3"/>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c r="A610" s="15"/>
      <c r="B610" s="15"/>
      <c r="C610" s="3"/>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c r="A611" s="15"/>
      <c r="B611" s="15"/>
      <c r="C611" s="3"/>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c r="A612" s="15"/>
      <c r="B612" s="15"/>
      <c r="C612" s="3"/>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c r="A613" s="15"/>
      <c r="B613" s="15"/>
      <c r="C613" s="3"/>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c r="A614" s="15"/>
      <c r="B614" s="15"/>
      <c r="C614" s="3"/>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c r="A615" s="15"/>
      <c r="B615" s="15"/>
      <c r="C615" s="3"/>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c r="A616" s="15"/>
      <c r="B616" s="15"/>
      <c r="C616" s="3"/>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c r="A617" s="15"/>
      <c r="B617" s="15"/>
      <c r="C617" s="3"/>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c r="A618" s="15"/>
      <c r="B618" s="15"/>
      <c r="C618" s="3"/>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c r="A619" s="15"/>
      <c r="B619" s="15"/>
      <c r="C619" s="3"/>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c r="A620" s="15"/>
      <c r="B620" s="15"/>
      <c r="C620" s="3"/>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c r="A621" s="15"/>
      <c r="B621" s="15"/>
      <c r="C621" s="3"/>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c r="A622" s="15"/>
      <c r="B622" s="15"/>
      <c r="C622" s="3"/>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c r="A623" s="15"/>
      <c r="B623" s="15"/>
      <c r="C623" s="3"/>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c r="A624" s="15"/>
      <c r="B624" s="15"/>
      <c r="C624" s="3"/>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c r="A625" s="15"/>
      <c r="B625" s="15"/>
      <c r="C625" s="3"/>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c r="A626" s="15"/>
      <c r="B626" s="15"/>
      <c r="C626" s="3"/>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c r="A627" s="15"/>
      <c r="B627" s="15"/>
      <c r="C627" s="3"/>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c r="A628" s="15"/>
      <c r="B628" s="15"/>
      <c r="C628" s="3"/>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c r="A629" s="15"/>
      <c r="B629" s="15"/>
      <c r="C629" s="3"/>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c r="A630" s="15"/>
      <c r="B630" s="15"/>
      <c r="C630" s="3"/>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c r="A631" s="15"/>
      <c r="B631" s="15"/>
      <c r="C631" s="3"/>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c r="A632" s="15"/>
      <c r="B632" s="15"/>
      <c r="C632" s="3"/>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c r="A633" s="15"/>
      <c r="B633" s="15"/>
      <c r="C633" s="3"/>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c r="A634" s="15"/>
      <c r="B634" s="15"/>
      <c r="C634" s="3"/>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c r="A635" s="15"/>
      <c r="B635" s="15"/>
      <c r="C635" s="3"/>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c r="A636" s="15"/>
      <c r="B636" s="15"/>
      <c r="C636" s="3"/>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c r="A637" s="15"/>
      <c r="B637" s="15"/>
      <c r="C637" s="3"/>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c r="A638" s="15"/>
      <c r="B638" s="15"/>
      <c r="C638" s="3"/>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c r="A639" s="15"/>
      <c r="B639" s="15"/>
      <c r="C639" s="3"/>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c r="A640" s="15"/>
      <c r="B640" s="15"/>
      <c r="C640" s="3"/>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c r="A641" s="15"/>
      <c r="B641" s="15"/>
      <c r="C641" s="3"/>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c r="A642" s="15"/>
      <c r="B642" s="15"/>
      <c r="C642" s="3"/>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c r="A643" s="15"/>
      <c r="B643" s="15"/>
      <c r="C643" s="3"/>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c r="A644" s="15"/>
      <c r="B644" s="15"/>
      <c r="C644" s="3"/>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c r="A645" s="15"/>
      <c r="B645" s="15"/>
      <c r="C645" s="3"/>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c r="A646" s="15"/>
      <c r="B646" s="15"/>
      <c r="C646" s="3"/>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c r="A647" s="15"/>
      <c r="B647" s="15"/>
      <c r="C647" s="3"/>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c r="A648" s="15"/>
      <c r="B648" s="15"/>
      <c r="C648" s="3"/>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c r="A649" s="15"/>
      <c r="B649" s="15"/>
      <c r="C649" s="3"/>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c r="A650" s="15"/>
      <c r="B650" s="15"/>
      <c r="C650" s="3"/>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c r="A651" s="15"/>
      <c r="B651" s="15"/>
      <c r="C651" s="3"/>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c r="A652" s="15"/>
      <c r="B652" s="15"/>
      <c r="C652" s="3"/>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c r="A653" s="15"/>
      <c r="B653" s="15"/>
      <c r="C653" s="3"/>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c r="A654" s="15"/>
      <c r="B654" s="15"/>
      <c r="C654" s="3"/>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c r="A655" s="15"/>
      <c r="B655" s="15"/>
      <c r="C655" s="3"/>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c r="A656" s="15"/>
      <c r="B656" s="15"/>
      <c r="C656" s="3"/>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c r="A657" s="15"/>
      <c r="B657" s="15"/>
      <c r="C657" s="3"/>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c r="A658" s="15"/>
      <c r="B658" s="15"/>
      <c r="C658" s="3"/>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c r="A659" s="15"/>
      <c r="B659" s="15"/>
      <c r="C659" s="3"/>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c r="A660" s="15"/>
      <c r="B660" s="15"/>
      <c r="C660" s="3"/>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c r="A661" s="15"/>
      <c r="B661" s="15"/>
      <c r="C661" s="3"/>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c r="A662" s="15"/>
      <c r="B662" s="15"/>
      <c r="C662" s="3"/>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c r="A663" s="15"/>
      <c r="B663" s="15"/>
      <c r="C663" s="3"/>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c r="A664" s="15"/>
      <c r="B664" s="15"/>
      <c r="C664" s="3"/>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c r="A665" s="15"/>
      <c r="B665" s="15"/>
      <c r="C665" s="3"/>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c r="A666" s="15"/>
      <c r="B666" s="15"/>
      <c r="C666" s="3"/>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c r="A667" s="15"/>
      <c r="B667" s="15"/>
      <c r="C667" s="3"/>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c r="A668" s="15"/>
      <c r="B668" s="15"/>
      <c r="C668" s="3"/>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c r="A669" s="15"/>
      <c r="B669" s="15"/>
      <c r="C669" s="3"/>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c r="A670" s="15"/>
      <c r="B670" s="15"/>
      <c r="C670" s="3"/>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c r="A671" s="15"/>
      <c r="B671" s="15"/>
      <c r="C671" s="3"/>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c r="A672" s="15"/>
      <c r="B672" s="15"/>
      <c r="C672" s="3"/>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c r="A673" s="15"/>
      <c r="B673" s="15"/>
      <c r="C673" s="3"/>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c r="A674" s="15"/>
      <c r="B674" s="15"/>
      <c r="C674" s="3"/>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c r="A675" s="15"/>
      <c r="B675" s="15"/>
      <c r="C675" s="3"/>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c r="A676" s="15"/>
      <c r="B676" s="15"/>
      <c r="C676" s="3"/>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c r="A677" s="15"/>
      <c r="B677" s="15"/>
      <c r="C677" s="3"/>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c r="A678" s="15"/>
      <c r="B678" s="15"/>
      <c r="C678" s="3"/>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c r="A679" s="15"/>
      <c r="B679" s="15"/>
      <c r="C679" s="3"/>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c r="A680" s="15"/>
      <c r="B680" s="15"/>
      <c r="C680" s="3"/>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c r="A681" s="15"/>
      <c r="B681" s="15"/>
      <c r="C681" s="3"/>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c r="A682" s="15"/>
      <c r="B682" s="15"/>
      <c r="C682" s="3"/>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c r="A683" s="15"/>
      <c r="B683" s="15"/>
      <c r="C683" s="3"/>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c r="A684" s="15"/>
      <c r="B684" s="15"/>
      <c r="C684" s="3"/>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c r="A685" s="15"/>
      <c r="B685" s="15"/>
      <c r="C685" s="3"/>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c r="A686" s="15"/>
      <c r="B686" s="15"/>
      <c r="C686" s="3"/>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c r="A687" s="15"/>
      <c r="B687" s="15"/>
      <c r="C687" s="3"/>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c r="A688" s="15"/>
      <c r="B688" s="15"/>
      <c r="C688" s="3"/>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c r="A689" s="15"/>
      <c r="B689" s="15"/>
      <c r="C689" s="3"/>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c r="A690" s="15"/>
      <c r="B690" s="15"/>
      <c r="C690" s="3"/>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c r="A691" s="15"/>
      <c r="B691" s="15"/>
      <c r="C691" s="3"/>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c r="A692" s="15"/>
      <c r="B692" s="15"/>
      <c r="C692" s="3"/>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c r="A693" s="15"/>
      <c r="B693" s="15"/>
      <c r="C693" s="3"/>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c r="A694" s="15"/>
      <c r="B694" s="15"/>
      <c r="C694" s="3"/>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c r="A695" s="15"/>
      <c r="B695" s="15"/>
      <c r="C695" s="3"/>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c r="A696" s="15"/>
      <c r="B696" s="15"/>
      <c r="C696" s="3"/>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c r="A697" s="15"/>
      <c r="B697" s="15"/>
      <c r="C697" s="3"/>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c r="A698" s="15"/>
      <c r="B698" s="15"/>
      <c r="C698" s="3"/>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c r="A699" s="15"/>
      <c r="B699" s="15"/>
      <c r="C699" s="3"/>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c r="A700" s="15"/>
      <c r="B700" s="15"/>
      <c r="C700" s="3"/>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c r="A701" s="15"/>
      <c r="B701" s="15"/>
      <c r="C701" s="3"/>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c r="A702" s="15"/>
      <c r="B702" s="15"/>
      <c r="C702" s="3"/>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c r="A703" s="15"/>
      <c r="B703" s="15"/>
      <c r="C703" s="3"/>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c r="A704" s="15"/>
      <c r="B704" s="15"/>
      <c r="C704" s="3"/>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c r="A705" s="15"/>
      <c r="B705" s="15"/>
      <c r="C705" s="3"/>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c r="A706" s="15"/>
      <c r="B706" s="15"/>
      <c r="C706" s="3"/>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c r="A707" s="15"/>
      <c r="B707" s="15"/>
      <c r="C707" s="3"/>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c r="A708" s="15"/>
      <c r="B708" s="15"/>
      <c r="C708" s="3"/>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c r="A709" s="15"/>
      <c r="B709" s="15"/>
      <c r="C709" s="3"/>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c r="A710" s="15"/>
      <c r="B710" s="15"/>
      <c r="C710" s="3"/>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c r="A711" s="15"/>
      <c r="B711" s="15"/>
      <c r="C711" s="3"/>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c r="A712" s="15"/>
      <c r="B712" s="15"/>
      <c r="C712" s="3"/>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c r="A713" s="15"/>
      <c r="B713" s="15"/>
      <c r="C713" s="3"/>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c r="A714" s="15"/>
      <c r="B714" s="15"/>
      <c r="C714" s="3"/>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c r="A715" s="15"/>
      <c r="B715" s="15"/>
      <c r="C715" s="3"/>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c r="A716" s="15"/>
      <c r="B716" s="15"/>
      <c r="C716" s="3"/>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c r="A717" s="15"/>
      <c r="B717" s="15"/>
      <c r="C717" s="3"/>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c r="A718" s="15"/>
      <c r="B718" s="15"/>
      <c r="C718" s="3"/>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c r="A719" s="15"/>
      <c r="B719" s="15"/>
      <c r="C719" s="3"/>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c r="A720" s="15"/>
      <c r="B720" s="15"/>
      <c r="C720" s="3"/>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c r="A721" s="15"/>
      <c r="B721" s="15"/>
      <c r="C721" s="3"/>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c r="A722" s="15"/>
      <c r="B722" s="15"/>
      <c r="C722" s="3"/>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c r="A723" s="15"/>
      <c r="B723" s="15"/>
      <c r="C723" s="3"/>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c r="A724" s="15"/>
      <c r="B724" s="15"/>
      <c r="C724" s="3"/>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c r="A725" s="15"/>
      <c r="B725" s="15"/>
      <c r="C725" s="3"/>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c r="A726" s="15"/>
      <c r="B726" s="15"/>
      <c r="C726" s="3"/>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c r="A727" s="15"/>
      <c r="B727" s="15"/>
      <c r="C727" s="3"/>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c r="A728" s="15"/>
      <c r="B728" s="15"/>
      <c r="C728" s="3"/>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c r="A729" s="15"/>
      <c r="B729" s="15"/>
      <c r="C729" s="3"/>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c r="A730" s="15"/>
      <c r="B730" s="15"/>
      <c r="C730" s="3"/>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c r="A731" s="15"/>
      <c r="B731" s="15"/>
      <c r="C731" s="3"/>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c r="A732" s="15"/>
      <c r="B732" s="15"/>
      <c r="C732" s="3"/>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c r="A733" s="15"/>
      <c r="B733" s="15"/>
      <c r="C733" s="3"/>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c r="A734" s="15"/>
      <c r="B734" s="15"/>
      <c r="C734" s="3"/>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c r="A735" s="15"/>
      <c r="B735" s="15"/>
      <c r="C735" s="3"/>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c r="A736" s="15"/>
      <c r="B736" s="15"/>
      <c r="C736" s="3"/>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c r="A737" s="15"/>
      <c r="B737" s="15"/>
      <c r="C737" s="3"/>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c r="A738" s="15"/>
      <c r="B738" s="15"/>
      <c r="C738" s="3"/>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c r="A739" s="15"/>
      <c r="B739" s="15"/>
      <c r="C739" s="3"/>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c r="A740" s="15"/>
      <c r="B740" s="15"/>
      <c r="C740" s="3"/>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c r="A741" s="15"/>
      <c r="B741" s="15"/>
      <c r="C741" s="3"/>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c r="A742" s="15"/>
      <c r="B742" s="15"/>
      <c r="C742" s="3"/>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c r="A743" s="15"/>
      <c r="B743" s="15"/>
      <c r="C743" s="3"/>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c r="A744" s="15"/>
      <c r="B744" s="15"/>
      <c r="C744" s="3"/>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c r="A745" s="15"/>
      <c r="B745" s="15"/>
      <c r="C745" s="3"/>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c r="A746" s="15"/>
      <c r="B746" s="15"/>
      <c r="C746" s="3"/>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c r="A747" s="15"/>
      <c r="B747" s="15"/>
      <c r="C747" s="3"/>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c r="A748" s="15"/>
      <c r="B748" s="15"/>
      <c r="C748" s="3"/>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c r="A749" s="15"/>
      <c r="B749" s="15"/>
      <c r="C749" s="3"/>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c r="A750" s="15"/>
      <c r="B750" s="15"/>
      <c r="C750" s="3"/>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c r="A751" s="15"/>
      <c r="B751" s="15"/>
      <c r="C751" s="3"/>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c r="A752" s="15"/>
      <c r="B752" s="15"/>
      <c r="C752" s="3"/>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c r="A753" s="15"/>
      <c r="B753" s="15"/>
      <c r="C753" s="3"/>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c r="A754" s="15"/>
      <c r="B754" s="15"/>
      <c r="C754" s="3"/>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c r="A755" s="15"/>
      <c r="B755" s="15"/>
      <c r="C755" s="3"/>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c r="A756" s="15"/>
      <c r="B756" s="15"/>
      <c r="C756" s="3"/>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c r="A757" s="15"/>
      <c r="B757" s="15"/>
      <c r="C757" s="3"/>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c r="A758" s="15"/>
      <c r="B758" s="15"/>
      <c r="C758" s="3"/>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c r="A759" s="15"/>
      <c r="B759" s="15"/>
      <c r="C759" s="3"/>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c r="A760" s="15"/>
      <c r="B760" s="15"/>
      <c r="C760" s="3"/>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c r="A761" s="15"/>
      <c r="B761" s="15"/>
      <c r="C761" s="3"/>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c r="A762" s="15"/>
      <c r="B762" s="15"/>
      <c r="C762" s="3"/>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c r="A763" s="15"/>
      <c r="B763" s="15"/>
      <c r="C763" s="3"/>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c r="A764" s="15"/>
      <c r="B764" s="15"/>
      <c r="C764" s="3"/>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c r="A765" s="15"/>
      <c r="B765" s="15"/>
      <c r="C765" s="3"/>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c r="A766" s="15"/>
      <c r="B766" s="15"/>
      <c r="C766" s="3"/>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c r="A767" s="15"/>
      <c r="B767" s="15"/>
      <c r="C767" s="3"/>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c r="A768" s="15"/>
      <c r="B768" s="15"/>
      <c r="C768" s="3"/>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c r="A769" s="15"/>
      <c r="B769" s="15"/>
      <c r="C769" s="3"/>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c r="A770" s="15"/>
      <c r="B770" s="15"/>
      <c r="C770" s="3"/>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c r="A771" s="15"/>
      <c r="B771" s="15"/>
      <c r="C771" s="3"/>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c r="A772" s="15"/>
      <c r="B772" s="15"/>
      <c r="C772" s="3"/>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c r="A773" s="15"/>
      <c r="B773" s="15"/>
      <c r="C773" s="3"/>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c r="A774" s="15"/>
      <c r="B774" s="15"/>
      <c r="C774" s="3"/>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c r="A775" s="15"/>
      <c r="B775" s="15"/>
      <c r="C775" s="3"/>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c r="A776" s="15"/>
      <c r="B776" s="15"/>
      <c r="C776" s="3"/>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c r="A777" s="15"/>
      <c r="B777" s="15"/>
      <c r="C777" s="3"/>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c r="A778" s="15"/>
      <c r="B778" s="15"/>
      <c r="C778" s="3"/>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c r="A779" s="15"/>
      <c r="B779" s="15"/>
      <c r="C779" s="3"/>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c r="A780" s="15"/>
      <c r="B780" s="15"/>
      <c r="C780" s="3"/>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c r="A781" s="15"/>
      <c r="B781" s="15"/>
      <c r="C781" s="3"/>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c r="A782" s="15"/>
      <c r="B782" s="15"/>
      <c r="C782" s="3"/>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c r="A783" s="15"/>
      <c r="B783" s="15"/>
      <c r="C783" s="3"/>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c r="A784" s="15"/>
      <c r="B784" s="15"/>
      <c r="C784" s="3"/>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c r="A785" s="15"/>
      <c r="B785" s="15"/>
      <c r="C785" s="3"/>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c r="A786" s="15"/>
      <c r="B786" s="15"/>
      <c r="C786" s="3"/>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c r="A787" s="15"/>
      <c r="B787" s="15"/>
      <c r="C787" s="3"/>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c r="A788" s="15"/>
      <c r="B788" s="15"/>
      <c r="C788" s="3"/>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c r="A789" s="15"/>
      <c r="B789" s="15"/>
      <c r="C789" s="3"/>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c r="A790" s="15"/>
      <c r="B790" s="15"/>
      <c r="C790" s="3"/>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c r="A791" s="15"/>
      <c r="B791" s="15"/>
      <c r="C791" s="3"/>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c r="A792" s="15"/>
      <c r="B792" s="15"/>
      <c r="C792" s="3"/>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c r="A793" s="15"/>
      <c r="B793" s="15"/>
      <c r="C793" s="3"/>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c r="A794" s="15"/>
      <c r="B794" s="15"/>
      <c r="C794" s="3"/>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c r="A795" s="15"/>
      <c r="B795" s="15"/>
      <c r="C795" s="3"/>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c r="A796" s="15"/>
      <c r="B796" s="15"/>
      <c r="C796" s="3"/>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c r="A797" s="15"/>
      <c r="B797" s="15"/>
      <c r="C797" s="3"/>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c r="A798" s="15"/>
      <c r="B798" s="15"/>
      <c r="C798" s="3"/>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c r="A799" s="15"/>
      <c r="B799" s="15"/>
      <c r="C799" s="3"/>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c r="A800" s="15"/>
      <c r="B800" s="15"/>
      <c r="C800" s="3"/>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c r="A801" s="15"/>
      <c r="B801" s="15"/>
      <c r="C801" s="3"/>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c r="A802" s="15"/>
      <c r="B802" s="15"/>
      <c r="C802" s="3"/>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c r="A803" s="15"/>
      <c r="B803" s="15"/>
      <c r="C803" s="3"/>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c r="A804" s="15"/>
      <c r="B804" s="15"/>
      <c r="C804" s="3"/>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c r="A805" s="15"/>
      <c r="B805" s="15"/>
      <c r="C805" s="3"/>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c r="A806" s="15"/>
      <c r="B806" s="15"/>
      <c r="C806" s="3"/>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c r="A807" s="15"/>
      <c r="B807" s="15"/>
      <c r="C807" s="3"/>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c r="A808" s="15"/>
      <c r="B808" s="15"/>
      <c r="C808" s="3"/>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c r="A809" s="15"/>
      <c r="B809" s="15"/>
      <c r="C809" s="3"/>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c r="A810" s="15"/>
      <c r="B810" s="15"/>
      <c r="C810" s="3"/>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c r="A811" s="15"/>
      <c r="B811" s="15"/>
      <c r="C811" s="3"/>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c r="A812" s="15"/>
      <c r="B812" s="15"/>
      <c r="C812" s="3"/>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c r="A813" s="15"/>
      <c r="B813" s="15"/>
      <c r="C813" s="3"/>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c r="A814" s="15"/>
      <c r="B814" s="15"/>
      <c r="C814" s="3"/>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c r="A815" s="15"/>
      <c r="B815" s="15"/>
      <c r="C815" s="3"/>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c r="A816" s="15"/>
      <c r="B816" s="15"/>
      <c r="C816" s="3"/>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c r="A817" s="15"/>
      <c r="B817" s="15"/>
      <c r="C817" s="3"/>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c r="A818" s="15"/>
      <c r="B818" s="15"/>
      <c r="C818" s="3"/>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c r="A819" s="15"/>
      <c r="B819" s="15"/>
      <c r="C819" s="3"/>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c r="A820" s="15"/>
      <c r="B820" s="15"/>
      <c r="C820" s="3"/>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c r="A821" s="15"/>
      <c r="B821" s="15"/>
      <c r="C821" s="3"/>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c r="A822" s="15"/>
      <c r="B822" s="15"/>
      <c r="C822" s="3"/>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c r="A823" s="15"/>
      <c r="B823" s="15"/>
      <c r="C823" s="3"/>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c r="A824" s="15"/>
      <c r="B824" s="15"/>
      <c r="C824" s="3"/>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c r="A825" s="15"/>
      <c r="B825" s="15"/>
      <c r="C825" s="3"/>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c r="A826" s="15"/>
      <c r="B826" s="15"/>
      <c r="C826" s="3"/>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c r="A827" s="15"/>
      <c r="B827" s="15"/>
      <c r="C827" s="3"/>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c r="A828" s="15"/>
      <c r="B828" s="15"/>
      <c r="C828" s="3"/>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c r="A829" s="15"/>
      <c r="B829" s="15"/>
      <c r="C829" s="3"/>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c r="A830" s="15"/>
      <c r="B830" s="15"/>
      <c r="C830" s="3"/>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c r="A831" s="15"/>
      <c r="B831" s="15"/>
      <c r="C831" s="3"/>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c r="A832" s="15"/>
      <c r="B832" s="15"/>
      <c r="C832" s="3"/>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c r="A833" s="15"/>
      <c r="B833" s="15"/>
      <c r="C833" s="3"/>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c r="A834" s="15"/>
      <c r="B834" s="15"/>
      <c r="C834" s="3"/>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c r="A835" s="15"/>
      <c r="B835" s="15"/>
      <c r="C835" s="3"/>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c r="A836" s="15"/>
      <c r="B836" s="15"/>
      <c r="C836" s="3"/>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c r="A837" s="15"/>
      <c r="B837" s="15"/>
      <c r="C837" s="3"/>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c r="A838" s="15"/>
      <c r="B838" s="15"/>
      <c r="C838" s="3"/>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c r="A839" s="15"/>
      <c r="B839" s="15"/>
      <c r="C839" s="3"/>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c r="A840" s="15"/>
      <c r="B840" s="15"/>
      <c r="C840" s="3"/>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c r="A841" s="15"/>
      <c r="B841" s="15"/>
      <c r="C841" s="3"/>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c r="A842" s="15"/>
      <c r="B842" s="15"/>
      <c r="C842" s="3"/>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c r="A843" s="15"/>
      <c r="B843" s="15"/>
      <c r="C843" s="3"/>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c r="A844" s="15"/>
      <c r="B844" s="15"/>
      <c r="C844" s="3"/>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c r="A845" s="15"/>
      <c r="B845" s="15"/>
      <c r="C845" s="3"/>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c r="A846" s="15"/>
      <c r="B846" s="15"/>
      <c r="C846" s="3"/>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c r="A847" s="15"/>
      <c r="B847" s="15"/>
      <c r="C847" s="3"/>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c r="A848" s="15"/>
      <c r="B848" s="15"/>
      <c r="C848" s="3"/>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c r="A849" s="15"/>
      <c r="B849" s="15"/>
      <c r="C849" s="3"/>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c r="A850" s="15"/>
      <c r="B850" s="15"/>
      <c r="C850" s="3"/>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c r="A851" s="15"/>
      <c r="B851" s="15"/>
      <c r="C851" s="3"/>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c r="A852" s="15"/>
      <c r="B852" s="15"/>
      <c r="C852" s="3"/>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c r="A853" s="15"/>
      <c r="B853" s="15"/>
      <c r="C853" s="3"/>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c r="A854" s="15"/>
      <c r="B854" s="15"/>
      <c r="C854" s="3"/>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c r="A855" s="15"/>
      <c r="B855" s="15"/>
      <c r="C855" s="3"/>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c r="A856" s="15"/>
      <c r="B856" s="15"/>
      <c r="C856" s="3"/>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c r="A857" s="15"/>
      <c r="B857" s="15"/>
      <c r="C857" s="3"/>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c r="A858" s="15"/>
      <c r="B858" s="15"/>
      <c r="C858" s="3"/>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c r="A859" s="15"/>
      <c r="B859" s="15"/>
      <c r="C859" s="3"/>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c r="A860" s="15"/>
      <c r="B860" s="15"/>
      <c r="C860" s="3"/>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c r="A861" s="15"/>
      <c r="B861" s="15"/>
      <c r="C861" s="3"/>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c r="A862" s="15"/>
      <c r="B862" s="15"/>
      <c r="C862" s="3"/>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c r="A863" s="15"/>
      <c r="B863" s="15"/>
      <c r="C863" s="3"/>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c r="A864" s="15"/>
      <c r="B864" s="15"/>
      <c r="C864" s="3"/>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c r="A865" s="15"/>
      <c r="B865" s="15"/>
      <c r="C865" s="3"/>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c r="A866" s="15"/>
      <c r="B866" s="15"/>
      <c r="C866" s="3"/>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c r="A867" s="15"/>
      <c r="B867" s="15"/>
      <c r="C867" s="3"/>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c r="A868" s="15"/>
      <c r="B868" s="15"/>
      <c r="C868" s="3"/>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c r="A869" s="15"/>
      <c r="B869" s="15"/>
      <c r="C869" s="3"/>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c r="A870" s="15"/>
      <c r="B870" s="15"/>
      <c r="C870" s="3"/>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c r="A871" s="15"/>
      <c r="B871" s="15"/>
      <c r="C871" s="3"/>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c r="A872" s="15"/>
      <c r="B872" s="15"/>
      <c r="C872" s="3"/>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c r="A873" s="15"/>
      <c r="B873" s="15"/>
      <c r="C873" s="3"/>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c r="A874" s="15"/>
      <c r="B874" s="15"/>
      <c r="C874" s="3"/>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c r="A875" s="15"/>
      <c r="B875" s="15"/>
      <c r="C875" s="3"/>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c r="A876" s="15"/>
      <c r="B876" s="15"/>
      <c r="C876" s="3"/>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c r="A877" s="15"/>
      <c r="B877" s="15"/>
      <c r="C877" s="3"/>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c r="A878" s="15"/>
      <c r="B878" s="15"/>
      <c r="C878" s="3"/>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c r="A879" s="15"/>
      <c r="B879" s="15"/>
      <c r="C879" s="3"/>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c r="A880" s="15"/>
      <c r="B880" s="15"/>
      <c r="C880" s="3"/>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c r="A881" s="15"/>
      <c r="B881" s="15"/>
      <c r="C881" s="3"/>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c r="A882" s="15"/>
      <c r="B882" s="15"/>
      <c r="C882" s="3"/>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c r="A883" s="15"/>
      <c r="B883" s="15"/>
      <c r="C883" s="3"/>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c r="A884" s="15"/>
      <c r="B884" s="15"/>
      <c r="C884" s="3"/>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c r="A885" s="15"/>
      <c r="B885" s="15"/>
      <c r="C885" s="3"/>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c r="A886" s="15"/>
      <c r="B886" s="15"/>
      <c r="C886" s="3"/>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c r="A887" s="15"/>
      <c r="B887" s="15"/>
      <c r="C887" s="3"/>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c r="A888" s="15"/>
      <c r="B888" s="15"/>
      <c r="C888" s="3"/>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c r="A889" s="15"/>
      <c r="B889" s="15"/>
      <c r="C889" s="3"/>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c r="A890" s="15"/>
      <c r="B890" s="15"/>
      <c r="C890" s="3"/>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c r="A891" s="15"/>
      <c r="B891" s="15"/>
      <c r="C891" s="3"/>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c r="A892" s="15"/>
      <c r="B892" s="15"/>
      <c r="C892" s="3"/>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c r="A893" s="15"/>
      <c r="B893" s="15"/>
      <c r="C893" s="3"/>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c r="A894" s="15"/>
      <c r="B894" s="15"/>
      <c r="C894" s="3"/>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c r="A895" s="15"/>
      <c r="B895" s="15"/>
      <c r="C895" s="3"/>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c r="A896" s="15"/>
      <c r="B896" s="15"/>
      <c r="C896" s="3"/>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c r="A897" s="15"/>
      <c r="B897" s="15"/>
      <c r="C897" s="3"/>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c r="A898" s="15"/>
      <c r="B898" s="15"/>
      <c r="C898" s="3"/>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c r="A899" s="15"/>
      <c r="B899" s="15"/>
      <c r="C899" s="3"/>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c r="A900" s="15"/>
      <c r="B900" s="15"/>
      <c r="C900" s="3"/>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c r="A901" s="15"/>
      <c r="B901" s="15"/>
      <c r="C901" s="3"/>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c r="A902" s="15"/>
      <c r="B902" s="15"/>
      <c r="C902" s="3"/>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c r="A903" s="15"/>
      <c r="B903" s="15"/>
      <c r="C903" s="3"/>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c r="A904" s="15"/>
      <c r="B904" s="15"/>
      <c r="C904" s="3"/>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c r="A905" s="15"/>
      <c r="B905" s="15"/>
      <c r="C905" s="3"/>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c r="A906" s="15"/>
      <c r="B906" s="15"/>
      <c r="C906" s="3"/>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c r="A907" s="15"/>
      <c r="B907" s="15"/>
      <c r="C907" s="3"/>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c r="A908" s="15"/>
      <c r="B908" s="15"/>
      <c r="C908" s="3"/>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c r="A909" s="15"/>
      <c r="B909" s="15"/>
      <c r="C909" s="3"/>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c r="A910" s="15"/>
      <c r="B910" s="15"/>
      <c r="C910" s="3"/>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c r="A911" s="15"/>
      <c r="B911" s="15"/>
      <c r="C911" s="3"/>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c r="A912" s="15"/>
      <c r="B912" s="15"/>
      <c r="C912" s="3"/>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c r="A913" s="15"/>
      <c r="B913" s="15"/>
      <c r="C913" s="3"/>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c r="A914" s="15"/>
      <c r="B914" s="15"/>
      <c r="C914" s="3"/>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c r="A915" s="15"/>
      <c r="B915" s="15"/>
      <c r="C915" s="3"/>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c r="A916" s="15"/>
      <c r="B916" s="15"/>
      <c r="C916" s="3"/>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c r="A917" s="15"/>
      <c r="B917" s="15"/>
      <c r="C917" s="3"/>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c r="A918" s="15"/>
      <c r="B918" s="15"/>
      <c r="C918" s="3"/>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c r="A919" s="15"/>
      <c r="B919" s="15"/>
      <c r="C919" s="3"/>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c r="A920" s="15"/>
      <c r="B920" s="15"/>
      <c r="C920" s="3"/>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c r="A921" s="15"/>
      <c r="B921" s="15"/>
      <c r="C921" s="3"/>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c r="A922" s="15"/>
      <c r="B922" s="15"/>
      <c r="C922" s="3"/>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c r="A923" s="15"/>
      <c r="B923" s="15"/>
      <c r="C923" s="3"/>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c r="A924" s="15"/>
      <c r="B924" s="15"/>
      <c r="C924" s="3"/>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c r="A925" s="15"/>
      <c r="B925" s="15"/>
      <c r="C925" s="3"/>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c r="A926" s="15"/>
      <c r="B926" s="15"/>
      <c r="C926" s="3"/>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c r="A927" s="15"/>
      <c r="B927" s="15"/>
      <c r="C927" s="3"/>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c r="A928" s="15"/>
      <c r="B928" s="15"/>
      <c r="C928" s="3"/>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c r="A929" s="15"/>
      <c r="B929" s="15"/>
      <c r="C929" s="3"/>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c r="A930" s="15"/>
      <c r="B930" s="15"/>
      <c r="C930" s="3"/>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c r="A931" s="15"/>
      <c r="B931" s="15"/>
      <c r="C931" s="3"/>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c r="A932" s="15"/>
      <c r="B932" s="15"/>
      <c r="C932" s="3"/>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c r="A933" s="15"/>
      <c r="B933" s="15"/>
      <c r="C933" s="3"/>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c r="A934" s="15"/>
      <c r="B934" s="15"/>
      <c r="C934" s="3"/>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c r="A935" s="15"/>
      <c r="B935" s="15"/>
      <c r="C935" s="3"/>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c r="A936" s="15"/>
      <c r="B936" s="15"/>
      <c r="C936" s="3"/>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c r="A937" s="15"/>
      <c r="B937" s="15"/>
      <c r="C937" s="3"/>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c r="A938" s="15"/>
      <c r="B938" s="15"/>
      <c r="C938" s="3"/>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c r="A939" s="15"/>
      <c r="B939" s="15"/>
      <c r="C939" s="3"/>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c r="A940" s="15"/>
      <c r="B940" s="15"/>
      <c r="C940" s="3"/>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c r="A941" s="15"/>
      <c r="B941" s="15"/>
      <c r="C941" s="3"/>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c r="A942" s="15"/>
      <c r="B942" s="15"/>
      <c r="C942" s="3"/>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c r="A943" s="15"/>
      <c r="B943" s="15"/>
      <c r="C943" s="3"/>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c r="A944" s="15"/>
      <c r="B944" s="15"/>
      <c r="C944" s="3"/>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c r="A945" s="15"/>
      <c r="B945" s="15"/>
      <c r="C945" s="3"/>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c r="A946" s="15"/>
      <c r="B946" s="15"/>
      <c r="C946" s="3"/>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c r="A947" s="15"/>
      <c r="B947" s="15"/>
      <c r="C947" s="3"/>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c r="A948" s="15"/>
      <c r="B948" s="15"/>
      <c r="C948" s="3"/>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c r="A949" s="15"/>
      <c r="B949" s="15"/>
      <c r="C949" s="3"/>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c r="A950" s="15"/>
      <c r="B950" s="15"/>
      <c r="C950" s="3"/>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c r="A951" s="15"/>
      <c r="B951" s="15"/>
      <c r="C951" s="3"/>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c r="A952" s="15"/>
      <c r="B952" s="15"/>
      <c r="C952" s="3"/>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c r="A953" s="15"/>
      <c r="B953" s="15"/>
      <c r="C953" s="3"/>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c r="A954" s="15"/>
      <c r="B954" s="15"/>
      <c r="C954" s="3"/>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c r="A955" s="15"/>
      <c r="B955" s="15"/>
      <c r="C955" s="3"/>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c r="A956" s="15"/>
      <c r="B956" s="15"/>
      <c r="C956" s="3"/>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c r="A957" s="15"/>
      <c r="B957" s="15"/>
      <c r="C957" s="3"/>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c r="A958" s="15"/>
      <c r="B958" s="15"/>
      <c r="C958" s="3"/>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c r="A959" s="15"/>
      <c r="B959" s="15"/>
      <c r="C959" s="3"/>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c r="A960" s="15"/>
      <c r="B960" s="15"/>
      <c r="C960" s="3"/>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c r="A961" s="15"/>
      <c r="B961" s="15"/>
      <c r="C961" s="3"/>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c r="A962" s="15"/>
      <c r="B962" s="15"/>
      <c r="C962" s="3"/>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c r="A963" s="15"/>
      <c r="B963" s="15"/>
      <c r="C963" s="3"/>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c r="A964" s="15"/>
      <c r="B964" s="15"/>
      <c r="C964" s="3"/>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c r="A965" s="15"/>
      <c r="B965" s="15"/>
      <c r="C965" s="3"/>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c r="A966" s="15"/>
      <c r="B966" s="15"/>
      <c r="C966" s="3"/>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c r="A967" s="15"/>
      <c r="B967" s="15"/>
      <c r="C967" s="3"/>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c r="A968" s="15"/>
      <c r="B968" s="15"/>
      <c r="C968" s="3"/>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c r="A969" s="15"/>
      <c r="B969" s="15"/>
      <c r="C969" s="3"/>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c r="A970" s="15"/>
      <c r="B970" s="15"/>
      <c r="C970" s="3"/>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c r="A971" s="15"/>
      <c r="B971" s="15"/>
      <c r="C971" s="3"/>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c r="A972" s="15"/>
      <c r="B972" s="15"/>
      <c r="C972" s="3"/>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c r="A973" s="15"/>
      <c r="B973" s="15"/>
      <c r="C973" s="3"/>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c r="A974" s="15"/>
      <c r="B974" s="15"/>
      <c r="C974" s="3"/>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c r="A975" s="15"/>
      <c r="B975" s="15"/>
      <c r="C975" s="3"/>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c r="A976" s="15"/>
      <c r="B976" s="15"/>
      <c r="C976" s="3"/>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c r="A977" s="15"/>
      <c r="B977" s="15"/>
      <c r="C977" s="3"/>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c r="A978" s="15"/>
      <c r="B978" s="15"/>
      <c r="C978" s="3"/>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c r="A979" s="15"/>
      <c r="B979" s="15"/>
      <c r="C979" s="3"/>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c r="A980" s="15"/>
      <c r="B980" s="15"/>
      <c r="C980" s="3"/>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c r="A981" s="15"/>
      <c r="B981" s="15"/>
      <c r="C981" s="3"/>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c r="A982" s="15"/>
      <c r="B982" s="15"/>
      <c r="C982" s="3"/>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c r="A983" s="15"/>
      <c r="B983" s="15"/>
      <c r="C983" s="3"/>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c r="A984" s="15"/>
      <c r="B984" s="15"/>
      <c r="C984" s="3"/>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c r="A985" s="15"/>
      <c r="B985" s="15"/>
      <c r="C985" s="3"/>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c r="A986" s="15"/>
      <c r="B986" s="15"/>
      <c r="C986" s="3"/>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c r="A987" s="15"/>
      <c r="B987" s="15"/>
      <c r="C987" s="3"/>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c r="A988" s="15"/>
      <c r="B988" s="15"/>
      <c r="C988" s="3"/>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c r="A989" s="15"/>
      <c r="B989" s="15"/>
      <c r="C989" s="3"/>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c r="A990" s="15"/>
      <c r="B990" s="15"/>
      <c r="C990" s="3"/>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c r="A991" s="15"/>
      <c r="B991" s="15"/>
      <c r="C991" s="3"/>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c r="A992" s="15"/>
      <c r="B992" s="15"/>
      <c r="C992" s="3"/>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c r="A993" s="15"/>
      <c r="B993" s="15"/>
      <c r="C993" s="3"/>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c r="A994" s="15"/>
      <c r="B994" s="15"/>
      <c r="C994" s="3"/>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c r="A995" s="15"/>
      <c r="B995" s="15"/>
      <c r="C995" s="3"/>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c r="A996" s="15"/>
      <c r="B996" s="15"/>
      <c r="C996" s="3"/>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c r="A997" s="15"/>
      <c r="B997" s="15"/>
      <c r="C997" s="3"/>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c r="A998" s="15"/>
      <c r="B998" s="15"/>
      <c r="C998" s="3"/>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c r="A999" s="15"/>
      <c r="B999" s="15"/>
      <c r="C999" s="3"/>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c r="A1000" s="15"/>
      <c r="B1000" s="15"/>
      <c r="C1000" s="3"/>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
    <mergeCell ref="A1:C1"/>
    <mergeCell ref="A5:A6"/>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3.71"/>
    <col customWidth="1" min="2" max="4" width="15.71"/>
    <col customWidth="1" min="5" max="5" width="10.14"/>
    <col customWidth="1" min="6" max="6" width="8.71"/>
  </cols>
  <sheetData>
    <row r="1" ht="14.25" customHeight="1"/>
    <row r="2" ht="14.25" customHeight="1">
      <c r="A2" s="158" t="s">
        <v>38</v>
      </c>
    </row>
    <row r="3" ht="82.5" customHeight="1">
      <c r="A3" s="219" t="s">
        <v>257</v>
      </c>
      <c r="B3" s="220" t="str">
        <f t="shared" ref="B3:B5" si="1">D15</f>
        <v>KURANG/MISS CONDUCT</v>
      </c>
      <c r="C3" s="221" t="str">
        <f t="shared" ref="C3:C5" si="2">D12</f>
        <v>BAIK</v>
      </c>
      <c r="D3" s="221" t="str">
        <f t="shared" ref="D3:D5" si="3">D9</f>
        <v>SANGAT BAIK</v>
      </c>
    </row>
    <row r="4" ht="82.5" customHeight="1">
      <c r="A4" s="219" t="s">
        <v>258</v>
      </c>
      <c r="B4" s="220" t="str">
        <f t="shared" si="1"/>
        <v>KURANG/MISS CONDUCT</v>
      </c>
      <c r="C4" s="221" t="str">
        <f t="shared" si="2"/>
        <v>BAIK</v>
      </c>
      <c r="D4" s="221" t="str">
        <f t="shared" si="3"/>
        <v>BAIK</v>
      </c>
    </row>
    <row r="5" ht="82.5" customHeight="1">
      <c r="A5" s="219" t="s">
        <v>259</v>
      </c>
      <c r="B5" s="222" t="str">
        <f t="shared" si="1"/>
        <v>SANGAT KURANG</v>
      </c>
      <c r="C5" s="223" t="str">
        <f t="shared" si="2"/>
        <v>BUTUH PERBAIKAN</v>
      </c>
      <c r="D5" s="223" t="str">
        <f t="shared" si="3"/>
        <v>BUTUH PERBAIKAN</v>
      </c>
      <c r="E5" s="224" t="s">
        <v>204</v>
      </c>
    </row>
    <row r="6" ht="14.25" customHeight="1">
      <c r="A6" s="225"/>
      <c r="B6" s="226" t="s">
        <v>259</v>
      </c>
      <c r="C6" s="226" t="s">
        <v>260</v>
      </c>
      <c r="D6" s="226" t="s">
        <v>261</v>
      </c>
    </row>
    <row r="7" ht="14.25" customHeight="1"/>
    <row r="8" ht="45.0" customHeight="1">
      <c r="A8" s="227" t="s">
        <v>262</v>
      </c>
      <c r="B8" s="227" t="s">
        <v>263</v>
      </c>
      <c r="C8" s="227" t="s">
        <v>264</v>
      </c>
      <c r="D8" s="227" t="s">
        <v>265</v>
      </c>
      <c r="E8" s="228"/>
    </row>
    <row r="9" ht="45.0" customHeight="1">
      <c r="A9" s="229" t="s">
        <v>257</v>
      </c>
      <c r="B9" s="229" t="s">
        <v>257</v>
      </c>
      <c r="C9" s="229" t="str">
        <f t="shared" ref="C9:C26" si="4">CONCATENATE(A9,B9)</f>
        <v>Di Atas EkspektasiDi Atas Ekspektasi</v>
      </c>
      <c r="D9" s="229" t="s">
        <v>266</v>
      </c>
    </row>
    <row r="10" ht="45.0" customHeight="1">
      <c r="A10" s="229" t="s">
        <v>258</v>
      </c>
      <c r="B10" s="229" t="s">
        <v>257</v>
      </c>
      <c r="C10" s="229" t="str">
        <f t="shared" si="4"/>
        <v>Sesuai EkspektasiDi Atas Ekspektasi</v>
      </c>
      <c r="D10" s="229" t="s">
        <v>181</v>
      </c>
    </row>
    <row r="11" ht="45.0" customHeight="1">
      <c r="A11" s="229" t="s">
        <v>259</v>
      </c>
      <c r="B11" s="229" t="s">
        <v>257</v>
      </c>
      <c r="C11" s="229" t="str">
        <f t="shared" si="4"/>
        <v>Di Bawah EkspektasiDi Atas Ekspektasi</v>
      </c>
      <c r="D11" s="229" t="s">
        <v>267</v>
      </c>
    </row>
    <row r="12" ht="45.0" customHeight="1">
      <c r="A12" s="229" t="s">
        <v>257</v>
      </c>
      <c r="B12" s="229" t="s">
        <v>258</v>
      </c>
      <c r="C12" s="229" t="str">
        <f t="shared" si="4"/>
        <v>Di Atas EkspektasiSesuai Ekspektasi</v>
      </c>
      <c r="D12" s="229" t="s">
        <v>181</v>
      </c>
    </row>
    <row r="13" ht="45.0" customHeight="1">
      <c r="A13" s="229" t="s">
        <v>258</v>
      </c>
      <c r="B13" s="229" t="s">
        <v>258</v>
      </c>
      <c r="C13" s="229" t="str">
        <f t="shared" si="4"/>
        <v>Sesuai EkspektasiSesuai Ekspektasi</v>
      </c>
      <c r="D13" s="229" t="s">
        <v>181</v>
      </c>
    </row>
    <row r="14" ht="45.0" customHeight="1">
      <c r="A14" s="229" t="s">
        <v>259</v>
      </c>
      <c r="B14" s="229" t="s">
        <v>258</v>
      </c>
      <c r="C14" s="229" t="str">
        <f t="shared" si="4"/>
        <v>Di Bawah EkspektasiSesuai Ekspektasi</v>
      </c>
      <c r="D14" s="229" t="s">
        <v>267</v>
      </c>
    </row>
    <row r="15" ht="45.0" customHeight="1">
      <c r="A15" s="229" t="s">
        <v>257</v>
      </c>
      <c r="B15" s="229" t="s">
        <v>259</v>
      </c>
      <c r="C15" s="229" t="str">
        <f t="shared" si="4"/>
        <v>Di Atas EkspektasiDi Bawah Ekspektasi</v>
      </c>
      <c r="D15" s="229" t="s">
        <v>268</v>
      </c>
    </row>
    <row r="16" ht="45.0" customHeight="1">
      <c r="A16" s="229" t="s">
        <v>258</v>
      </c>
      <c r="B16" s="229" t="s">
        <v>259</v>
      </c>
      <c r="C16" s="229" t="str">
        <f t="shared" si="4"/>
        <v>Sesuai EkspektasiDi Bawah Ekspektasi</v>
      </c>
      <c r="D16" s="229" t="s">
        <v>269</v>
      </c>
    </row>
    <row r="17" ht="45.0" customHeight="1">
      <c r="A17" s="229" t="s">
        <v>259</v>
      </c>
      <c r="B17" s="229" t="s">
        <v>259</v>
      </c>
      <c r="C17" s="229" t="str">
        <f t="shared" si="4"/>
        <v>Di Bawah EkspektasiDi Bawah Ekspektasi</v>
      </c>
      <c r="D17" s="229" t="s">
        <v>270</v>
      </c>
    </row>
    <row r="18" ht="45.0" customHeight="1">
      <c r="A18" s="229" t="s">
        <v>257</v>
      </c>
      <c r="B18" s="229" t="s">
        <v>257</v>
      </c>
      <c r="C18" s="229" t="str">
        <f t="shared" si="4"/>
        <v>Di Atas EkspektasiDi Atas Ekspektasi</v>
      </c>
      <c r="D18" s="229" t="s">
        <v>266</v>
      </c>
    </row>
    <row r="19" ht="45.0" customHeight="1">
      <c r="A19" s="229" t="s">
        <v>257</v>
      </c>
      <c r="B19" s="229" t="s">
        <v>258</v>
      </c>
      <c r="C19" s="229" t="str">
        <f t="shared" si="4"/>
        <v>Di Atas EkspektasiSesuai Ekspektasi</v>
      </c>
      <c r="D19" s="229" t="s">
        <v>181</v>
      </c>
    </row>
    <row r="20" ht="45.0" customHeight="1">
      <c r="A20" s="229" t="s">
        <v>257</v>
      </c>
      <c r="B20" s="229" t="s">
        <v>259</v>
      </c>
      <c r="C20" s="229" t="str">
        <f t="shared" si="4"/>
        <v>Di Atas EkspektasiDi Bawah Ekspektasi</v>
      </c>
      <c r="D20" s="229" t="s">
        <v>271</v>
      </c>
    </row>
    <row r="21" ht="45.0" customHeight="1">
      <c r="A21" s="229" t="s">
        <v>258</v>
      </c>
      <c r="B21" s="229" t="s">
        <v>257</v>
      </c>
      <c r="C21" s="229" t="str">
        <f t="shared" si="4"/>
        <v>Sesuai EkspektasiDi Atas Ekspektasi</v>
      </c>
      <c r="D21" s="229" t="s">
        <v>181</v>
      </c>
    </row>
    <row r="22" ht="45.0" customHeight="1">
      <c r="A22" s="229" t="s">
        <v>258</v>
      </c>
      <c r="B22" s="229" t="s">
        <v>258</v>
      </c>
      <c r="C22" s="229" t="str">
        <f t="shared" si="4"/>
        <v>Sesuai EkspektasiSesuai Ekspektasi</v>
      </c>
      <c r="D22" s="229" t="s">
        <v>181</v>
      </c>
    </row>
    <row r="23" ht="45.0" customHeight="1">
      <c r="A23" s="229" t="s">
        <v>258</v>
      </c>
      <c r="B23" s="229" t="s">
        <v>259</v>
      </c>
      <c r="C23" s="229" t="str">
        <f t="shared" si="4"/>
        <v>Sesuai EkspektasiDi Bawah Ekspektasi</v>
      </c>
      <c r="D23" s="229" t="s">
        <v>272</v>
      </c>
    </row>
    <row r="24" ht="45.0" customHeight="1">
      <c r="A24" s="229" t="s">
        <v>259</v>
      </c>
      <c r="B24" s="229" t="s">
        <v>257</v>
      </c>
      <c r="C24" s="229" t="str">
        <f t="shared" si="4"/>
        <v>Di Bawah EkspektasiDi Atas Ekspektasi</v>
      </c>
      <c r="D24" s="229" t="s">
        <v>267</v>
      </c>
    </row>
    <row r="25" ht="45.0" customHeight="1">
      <c r="A25" s="229" t="s">
        <v>259</v>
      </c>
      <c r="B25" s="229" t="s">
        <v>258</v>
      </c>
      <c r="C25" s="229" t="str">
        <f t="shared" si="4"/>
        <v>Di Bawah EkspektasiSesuai Ekspektasi</v>
      </c>
      <c r="D25" s="229" t="s">
        <v>267</v>
      </c>
    </row>
    <row r="26" ht="45.0" customHeight="1">
      <c r="A26" s="229" t="s">
        <v>259</v>
      </c>
      <c r="B26" s="229" t="s">
        <v>259</v>
      </c>
      <c r="C26" s="229" t="str">
        <f t="shared" si="4"/>
        <v>Di Bawah EkspektasiDi Bawah Ekspektasi</v>
      </c>
      <c r="D26" s="229" t="s">
        <v>270</v>
      </c>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B2"/>
    <mergeCell ref="E5:E6"/>
  </mergeCell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71"/>
    <col customWidth="1" min="2" max="2" width="20.14"/>
    <col customWidth="1" min="3" max="6" width="8.71"/>
    <col customWidth="1" min="7" max="7" width="13.43"/>
    <col customWidth="1" min="8" max="11" width="8.71"/>
  </cols>
  <sheetData>
    <row r="1" ht="14.25" customHeight="1">
      <c r="A1" s="230" t="str">
        <f>'Evaluasi Pegawai'!A14</f>
        <v>BAIK</v>
      </c>
      <c r="B1" s="22"/>
      <c r="D1" s="221" t="s">
        <v>243</v>
      </c>
      <c r="E1" s="221" t="s">
        <v>244</v>
      </c>
      <c r="F1" s="221" t="s">
        <v>245</v>
      </c>
      <c r="G1" s="221" t="s">
        <v>273</v>
      </c>
      <c r="H1" s="221" t="s">
        <v>247</v>
      </c>
    </row>
    <row r="2" ht="14.25" customHeight="1">
      <c r="A2" s="227" t="s">
        <v>248</v>
      </c>
      <c r="B2" s="231" t="str">
        <f>"KURVA DISTRIBUSI
PREDIKAT KINERJA PEGAWAI DENGAN
CAPAIAN KINERJA ORGANISASI "&amp;A1</f>
        <v>KURVA DISTRIBUSI
PREDIKAT KINERJA PEGAWAI DENGAN
CAPAIAN KINERJA ORGANISASI BAIK</v>
      </c>
      <c r="D2" s="221" t="s">
        <v>249</v>
      </c>
      <c r="E2" s="221" t="s">
        <v>249</v>
      </c>
      <c r="F2" s="221" t="s">
        <v>249</v>
      </c>
      <c r="G2" s="221" t="s">
        <v>249</v>
      </c>
      <c r="H2" s="221" t="s">
        <v>249</v>
      </c>
    </row>
    <row r="3" ht="30.0" customHeight="1">
      <c r="A3" s="221" t="s">
        <v>274</v>
      </c>
      <c r="B3" s="232">
        <f>HLOOKUP($A$1,$D$1:$H$8,3,0)</f>
        <v>8.333333333</v>
      </c>
      <c r="C3" s="101"/>
      <c r="D3" s="213">
        <f>CD!B3</f>
        <v>0</v>
      </c>
      <c r="E3" s="213">
        <f>CD!E3</f>
        <v>8.333333333</v>
      </c>
      <c r="F3" s="213">
        <f>CD!H3</f>
        <v>12.5</v>
      </c>
      <c r="G3" s="213">
        <f>CD!K3</f>
        <v>8.333333333</v>
      </c>
      <c r="H3" s="213">
        <f>CD!N3</f>
        <v>54.16666667</v>
      </c>
      <c r="I3" s="101"/>
      <c r="J3" s="101"/>
      <c r="K3" s="101"/>
    </row>
    <row r="4" ht="30.0" customHeight="1">
      <c r="A4" s="221" t="s">
        <v>275</v>
      </c>
      <c r="B4" s="232">
        <f>HLOOKUP($A$1,$D$1:$H$8,4,0)</f>
        <v>12.5</v>
      </c>
      <c r="C4" s="101"/>
      <c r="D4" s="213">
        <f>CD!B4</f>
        <v>0.08228443287</v>
      </c>
      <c r="E4" s="213">
        <f>CD!E4</f>
        <v>12.5</v>
      </c>
      <c r="F4" s="213">
        <f>CD!H4</f>
        <v>16.66666667</v>
      </c>
      <c r="G4" s="213">
        <f>CD!K4</f>
        <v>45.83333333</v>
      </c>
      <c r="H4" s="213">
        <f>CD!N4</f>
        <v>29.16666667</v>
      </c>
      <c r="I4" s="101"/>
      <c r="J4" s="101"/>
      <c r="K4" s="101"/>
    </row>
    <row r="5" ht="30.0" customHeight="1">
      <c r="A5" s="221" t="s">
        <v>276</v>
      </c>
      <c r="B5" s="232">
        <f>HLOOKUP($A$1,$D$1:$H$8,5,0)</f>
        <v>25</v>
      </c>
      <c r="C5" s="101"/>
      <c r="D5" s="213">
        <f>CD!B5</f>
        <v>1.974826389</v>
      </c>
      <c r="E5" s="213">
        <f>CD!E5</f>
        <v>25</v>
      </c>
      <c r="F5" s="213">
        <f>CD!H5</f>
        <v>41.66666667</v>
      </c>
      <c r="G5" s="213">
        <f>CD!K5</f>
        <v>25</v>
      </c>
      <c r="H5" s="213">
        <f>CD!N5</f>
        <v>12.5</v>
      </c>
      <c r="I5" s="101"/>
      <c r="J5" s="101"/>
      <c r="K5" s="101"/>
    </row>
    <row r="6" ht="30.0" customHeight="1">
      <c r="A6" s="110" t="s">
        <v>244</v>
      </c>
      <c r="B6" s="232">
        <f>HLOOKUP($A$1,$D$1:$H$8,6,0)</f>
        <v>45.83333333</v>
      </c>
      <c r="C6" s="101"/>
      <c r="D6" s="213">
        <f>CD!B6</f>
        <v>15.79861111</v>
      </c>
      <c r="E6" s="213">
        <f>CD!E6</f>
        <v>45.83333333</v>
      </c>
      <c r="F6" s="213">
        <f>CD!H6</f>
        <v>16.66666667</v>
      </c>
      <c r="G6" s="213">
        <f>CD!K6</f>
        <v>12.5</v>
      </c>
      <c r="H6" s="213">
        <f>CD!N6</f>
        <v>4.166666667</v>
      </c>
      <c r="I6" s="101"/>
      <c r="J6" s="101"/>
      <c r="K6" s="101"/>
    </row>
    <row r="7" ht="30.0" customHeight="1">
      <c r="A7" s="221" t="s">
        <v>277</v>
      </c>
      <c r="B7" s="232">
        <f>HLOOKUP($A$1,$D$1:$H$8,7,0)</f>
        <v>8.333333333</v>
      </c>
      <c r="C7" s="101"/>
      <c r="D7" s="213">
        <f>CD!B7</f>
        <v>54.16666667</v>
      </c>
      <c r="E7" s="213">
        <f>CD!E7</f>
        <v>8.333333333</v>
      </c>
      <c r="F7" s="213">
        <f>CD!H7</f>
        <v>12.5</v>
      </c>
      <c r="G7" s="213">
        <f>CD!K7</f>
        <v>8.333333333</v>
      </c>
      <c r="H7" s="213">
        <f>CD!N7</f>
        <v>0</v>
      </c>
      <c r="I7" s="101"/>
      <c r="J7" s="101"/>
      <c r="K7" s="101"/>
    </row>
    <row r="8" ht="14.25" customHeight="1">
      <c r="A8" s="191" t="s">
        <v>256</v>
      </c>
      <c r="B8" s="213">
        <f>SUM(B3:B7)</f>
        <v>100</v>
      </c>
      <c r="D8" s="233"/>
      <c r="E8" s="233"/>
      <c r="F8" s="233"/>
      <c r="G8" s="233"/>
      <c r="H8" s="233"/>
    </row>
    <row r="9" ht="14.25" customHeight="1"/>
    <row r="10" ht="14.25" customHeight="1"/>
    <row r="11" ht="14.25" customHeight="1"/>
    <row r="12" ht="14.25" customHeight="1">
      <c r="A12" s="234" t="s">
        <v>38</v>
      </c>
    </row>
    <row r="13" ht="14.25" customHeight="1">
      <c r="A13" s="234">
        <v>1.0</v>
      </c>
      <c r="B13" s="234" t="s">
        <v>189</v>
      </c>
      <c r="C13" s="234">
        <v>3.0</v>
      </c>
    </row>
    <row r="14" ht="14.25" customHeight="1">
      <c r="A14" s="234">
        <v>2.0</v>
      </c>
      <c r="B14" s="234" t="s">
        <v>194</v>
      </c>
      <c r="C14" s="234">
        <v>2.0</v>
      </c>
    </row>
    <row r="15" ht="14.25" customHeight="1">
      <c r="A15" s="234">
        <v>3.0</v>
      </c>
      <c r="B15" s="234" t="s">
        <v>278</v>
      </c>
      <c r="C15" s="234">
        <v>1.0</v>
      </c>
    </row>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sheetViews>
  <sheetFormatPr customHeight="1" defaultColWidth="14.43" defaultRowHeight="15.0"/>
  <cols>
    <col customWidth="1" min="1" max="1" width="5.0"/>
    <col customWidth="1" min="2" max="2" width="27.71"/>
    <col customWidth="1" min="3" max="3" width="41.29"/>
    <col customWidth="1" min="4" max="4" width="4.86"/>
    <col customWidth="1" min="5" max="5" width="29.43"/>
    <col customWidth="1" min="6" max="6" width="40.0"/>
    <col customWidth="1" min="7" max="26" width="9.14"/>
  </cols>
  <sheetData>
    <row r="1" ht="13.5" customHeight="1">
      <c r="A1" s="16" t="s">
        <v>17</v>
      </c>
      <c r="G1" s="17"/>
      <c r="H1" s="17"/>
      <c r="I1" s="17"/>
      <c r="J1" s="17"/>
      <c r="K1" s="17"/>
      <c r="L1" s="17"/>
      <c r="M1" s="17"/>
      <c r="N1" s="17"/>
      <c r="O1" s="17"/>
      <c r="P1" s="17"/>
      <c r="Q1" s="17"/>
      <c r="R1" s="17"/>
      <c r="S1" s="17"/>
      <c r="T1" s="17"/>
      <c r="U1" s="17"/>
      <c r="V1" s="17"/>
      <c r="W1" s="17"/>
      <c r="X1" s="17"/>
      <c r="Y1" s="17"/>
      <c r="Z1" s="17"/>
    </row>
    <row r="2" ht="13.5" customHeight="1">
      <c r="A2" s="16" t="s">
        <v>18</v>
      </c>
      <c r="G2" s="17"/>
      <c r="H2" s="17"/>
      <c r="I2" s="17"/>
      <c r="J2" s="17"/>
      <c r="K2" s="17"/>
      <c r="L2" s="17"/>
      <c r="M2" s="17"/>
      <c r="N2" s="17"/>
      <c r="O2" s="17"/>
      <c r="P2" s="17"/>
      <c r="Q2" s="17"/>
      <c r="R2" s="17"/>
      <c r="S2" s="17"/>
      <c r="T2" s="17"/>
      <c r="U2" s="17"/>
      <c r="V2" s="17"/>
      <c r="W2" s="17"/>
      <c r="X2" s="17"/>
      <c r="Y2" s="17"/>
      <c r="Z2" s="17"/>
    </row>
    <row r="3" ht="13.5" customHeight="1">
      <c r="A3" s="16" t="s">
        <v>19</v>
      </c>
      <c r="G3" s="17"/>
      <c r="H3" s="17"/>
      <c r="I3" s="17"/>
      <c r="J3" s="17"/>
      <c r="K3" s="17"/>
      <c r="L3" s="17"/>
      <c r="M3" s="17"/>
      <c r="N3" s="17"/>
      <c r="O3" s="17"/>
      <c r="P3" s="17"/>
      <c r="Q3" s="17"/>
      <c r="R3" s="17"/>
      <c r="S3" s="17"/>
      <c r="T3" s="17"/>
      <c r="U3" s="17"/>
      <c r="V3" s="17"/>
      <c r="W3" s="17"/>
      <c r="X3" s="17"/>
      <c r="Y3" s="17"/>
      <c r="Z3" s="17"/>
    </row>
    <row r="4" ht="13.5" customHeight="1">
      <c r="A4" s="16"/>
      <c r="B4" s="16"/>
      <c r="C4" s="16"/>
      <c r="D4" s="16"/>
      <c r="E4" s="16"/>
      <c r="F4" s="16"/>
      <c r="G4" s="17"/>
      <c r="H4" s="17"/>
      <c r="I4" s="17"/>
      <c r="J4" s="17"/>
      <c r="K4" s="17"/>
      <c r="L4" s="17"/>
      <c r="M4" s="17"/>
      <c r="N4" s="17"/>
      <c r="O4" s="17"/>
      <c r="P4" s="17"/>
      <c r="Q4" s="17"/>
      <c r="R4" s="17"/>
      <c r="S4" s="17"/>
      <c r="T4" s="17"/>
      <c r="U4" s="17"/>
      <c r="V4" s="17"/>
      <c r="W4" s="17"/>
      <c r="X4" s="17"/>
      <c r="Y4" s="17"/>
      <c r="Z4" s="17"/>
    </row>
    <row r="5" ht="13.5" customHeight="1">
      <c r="A5" s="18" t="s">
        <v>20</v>
      </c>
      <c r="B5" s="17"/>
      <c r="C5" s="18"/>
      <c r="D5" s="17"/>
      <c r="E5" s="17"/>
      <c r="F5" s="19" t="s">
        <v>21</v>
      </c>
      <c r="G5" s="17"/>
      <c r="H5" s="17"/>
      <c r="I5" s="17"/>
      <c r="J5" s="17"/>
      <c r="K5" s="17"/>
      <c r="L5" s="17"/>
      <c r="M5" s="17"/>
      <c r="N5" s="17"/>
      <c r="O5" s="17"/>
      <c r="P5" s="17"/>
      <c r="Q5" s="17"/>
      <c r="R5" s="17"/>
      <c r="S5" s="17"/>
      <c r="T5" s="17"/>
      <c r="U5" s="17"/>
      <c r="V5" s="17"/>
      <c r="W5" s="17"/>
      <c r="X5" s="17"/>
      <c r="Y5" s="17"/>
      <c r="Z5" s="17"/>
    </row>
    <row r="6" ht="13.5" customHeight="1">
      <c r="A6" s="20" t="s">
        <v>22</v>
      </c>
      <c r="B6" s="21" t="s">
        <v>23</v>
      </c>
      <c r="C6" s="22"/>
      <c r="D6" s="20" t="s">
        <v>22</v>
      </c>
      <c r="E6" s="21" t="s">
        <v>24</v>
      </c>
      <c r="F6" s="22"/>
      <c r="G6" s="17"/>
      <c r="H6" s="17"/>
      <c r="I6" s="17"/>
      <c r="J6" s="17"/>
      <c r="K6" s="17"/>
      <c r="L6" s="17"/>
      <c r="M6" s="17"/>
      <c r="N6" s="17"/>
      <c r="O6" s="17"/>
      <c r="P6" s="17"/>
      <c r="Q6" s="17"/>
      <c r="R6" s="17"/>
      <c r="S6" s="17"/>
      <c r="T6" s="17"/>
      <c r="U6" s="17"/>
      <c r="V6" s="17"/>
      <c r="W6" s="17"/>
      <c r="X6" s="17"/>
      <c r="Y6" s="17"/>
      <c r="Z6" s="17"/>
    </row>
    <row r="7" ht="13.5" customHeight="1">
      <c r="A7" s="23">
        <v>1.0</v>
      </c>
      <c r="B7" s="23" t="s">
        <v>25</v>
      </c>
      <c r="C7" s="23"/>
      <c r="D7" s="23">
        <v>1.0</v>
      </c>
      <c r="E7" s="23" t="s">
        <v>26</v>
      </c>
      <c r="F7" s="23"/>
      <c r="G7" s="17"/>
      <c r="H7" s="17"/>
      <c r="I7" s="17"/>
      <c r="J7" s="17"/>
      <c r="K7" s="17"/>
      <c r="L7" s="17"/>
      <c r="M7" s="17"/>
      <c r="N7" s="17"/>
      <c r="O7" s="17"/>
      <c r="P7" s="17"/>
      <c r="Q7" s="17"/>
      <c r="R7" s="17"/>
      <c r="S7" s="17"/>
      <c r="T7" s="17"/>
      <c r="U7" s="17"/>
      <c r="V7" s="17"/>
      <c r="W7" s="17"/>
      <c r="X7" s="17"/>
      <c r="Y7" s="17"/>
      <c r="Z7" s="17"/>
    </row>
    <row r="8" ht="13.5" customHeight="1">
      <c r="A8" s="23">
        <v>2.0</v>
      </c>
      <c r="B8" s="23" t="s">
        <v>27</v>
      </c>
      <c r="C8" s="23"/>
      <c r="D8" s="23">
        <v>2.0</v>
      </c>
      <c r="E8" s="23" t="s">
        <v>28</v>
      </c>
      <c r="F8" s="23"/>
      <c r="G8" s="17"/>
      <c r="H8" s="17"/>
      <c r="I8" s="17"/>
      <c r="J8" s="17"/>
      <c r="K8" s="17"/>
      <c r="L8" s="17"/>
      <c r="M8" s="17"/>
      <c r="N8" s="17"/>
      <c r="O8" s="17"/>
      <c r="P8" s="17"/>
      <c r="Q8" s="17"/>
      <c r="R8" s="17"/>
      <c r="S8" s="17"/>
      <c r="T8" s="17"/>
      <c r="U8" s="17"/>
      <c r="V8" s="17"/>
      <c r="W8" s="17"/>
      <c r="X8" s="17"/>
      <c r="Y8" s="17"/>
      <c r="Z8" s="17"/>
    </row>
    <row r="9" ht="13.5" customHeight="1">
      <c r="A9" s="23">
        <v>3.0</v>
      </c>
      <c r="B9" s="23" t="s">
        <v>29</v>
      </c>
      <c r="C9" s="23"/>
      <c r="D9" s="23">
        <v>3.0</v>
      </c>
      <c r="E9" s="23" t="s">
        <v>30</v>
      </c>
      <c r="F9" s="23"/>
      <c r="G9" s="17"/>
      <c r="H9" s="17"/>
      <c r="I9" s="17"/>
      <c r="J9" s="17"/>
      <c r="K9" s="17"/>
      <c r="L9" s="17"/>
      <c r="M9" s="17"/>
      <c r="N9" s="17"/>
      <c r="O9" s="17"/>
      <c r="P9" s="17"/>
      <c r="Q9" s="17"/>
      <c r="R9" s="17"/>
      <c r="S9" s="17"/>
      <c r="T9" s="17"/>
      <c r="U9" s="17"/>
      <c r="V9" s="17"/>
      <c r="W9" s="17"/>
      <c r="X9" s="17"/>
      <c r="Y9" s="17"/>
      <c r="Z9" s="17"/>
    </row>
    <row r="10" ht="13.5" customHeight="1">
      <c r="A10" s="23">
        <v>4.0</v>
      </c>
      <c r="B10" s="23" t="s">
        <v>31</v>
      </c>
      <c r="C10" s="23" t="s">
        <v>32</v>
      </c>
      <c r="D10" s="23">
        <v>4.0</v>
      </c>
      <c r="E10" s="23" t="s">
        <v>33</v>
      </c>
      <c r="F10" s="23" t="s">
        <v>34</v>
      </c>
      <c r="G10" s="17"/>
      <c r="H10" s="17"/>
      <c r="I10" s="17"/>
      <c r="J10" s="17"/>
      <c r="K10" s="17"/>
      <c r="L10" s="17"/>
      <c r="M10" s="17"/>
      <c r="N10" s="17"/>
      <c r="O10" s="17"/>
      <c r="P10" s="17"/>
      <c r="Q10" s="17"/>
      <c r="R10" s="17"/>
      <c r="S10" s="17"/>
      <c r="T10" s="17"/>
      <c r="U10" s="17"/>
      <c r="V10" s="17"/>
      <c r="W10" s="17"/>
      <c r="X10" s="17"/>
      <c r="Y10" s="17"/>
      <c r="Z10" s="17"/>
    </row>
    <row r="11" ht="13.5" customHeight="1">
      <c r="A11" s="23">
        <v>5.0</v>
      </c>
      <c r="B11" s="23" t="s">
        <v>35</v>
      </c>
      <c r="C11" s="23" t="s">
        <v>36</v>
      </c>
      <c r="D11" s="23">
        <v>5.0</v>
      </c>
      <c r="E11" s="23" t="s">
        <v>37</v>
      </c>
      <c r="F11" s="23"/>
      <c r="G11" s="17"/>
      <c r="H11" s="17"/>
      <c r="I11" s="17"/>
      <c r="J11" s="17"/>
      <c r="K11" s="17"/>
      <c r="L11" s="17"/>
      <c r="M11" s="17"/>
      <c r="N11" s="17"/>
      <c r="O11" s="17"/>
      <c r="P11" s="17"/>
      <c r="Q11" s="17"/>
      <c r="R11" s="17"/>
      <c r="S11" s="17"/>
      <c r="T11" s="17"/>
      <c r="U11" s="17"/>
      <c r="V11" s="17"/>
      <c r="W11" s="17"/>
      <c r="X11" s="17"/>
      <c r="Y11" s="17"/>
      <c r="Z11" s="17"/>
    </row>
    <row r="12" ht="13.5" customHeight="1">
      <c r="A12" s="24" t="s">
        <v>38</v>
      </c>
      <c r="B12" s="25"/>
      <c r="C12" s="25"/>
      <c r="D12" s="25"/>
      <c r="E12" s="25"/>
      <c r="F12" s="22"/>
      <c r="G12" s="26"/>
      <c r="H12" s="26"/>
      <c r="I12" s="26"/>
      <c r="J12" s="26"/>
      <c r="K12" s="26"/>
      <c r="L12" s="26"/>
      <c r="M12" s="26"/>
      <c r="N12" s="26"/>
      <c r="O12" s="26"/>
      <c r="P12" s="26"/>
      <c r="Q12" s="26"/>
      <c r="R12" s="26"/>
      <c r="S12" s="26"/>
      <c r="T12" s="26"/>
      <c r="U12" s="26"/>
      <c r="V12" s="26"/>
      <c r="W12" s="26"/>
      <c r="X12" s="26"/>
      <c r="Y12" s="26"/>
      <c r="Z12" s="26"/>
    </row>
    <row r="13" ht="13.5" customHeight="1">
      <c r="A13" s="24" t="s">
        <v>39</v>
      </c>
      <c r="B13" s="25"/>
      <c r="C13" s="25"/>
      <c r="D13" s="25"/>
      <c r="E13" s="25"/>
      <c r="F13" s="22"/>
      <c r="G13" s="17"/>
      <c r="H13" s="17"/>
      <c r="I13" s="17"/>
      <c r="J13" s="17"/>
      <c r="K13" s="17"/>
      <c r="L13" s="17"/>
      <c r="M13" s="17"/>
      <c r="N13" s="17"/>
      <c r="O13" s="17"/>
      <c r="P13" s="17"/>
      <c r="Q13" s="17"/>
      <c r="R13" s="17"/>
      <c r="S13" s="17"/>
      <c r="T13" s="17"/>
      <c r="U13" s="17"/>
      <c r="V13" s="17"/>
      <c r="W13" s="17"/>
      <c r="X13" s="17"/>
      <c r="Y13" s="17"/>
      <c r="Z13" s="17"/>
    </row>
    <row r="14" ht="13.5" customHeight="1">
      <c r="A14" s="23">
        <v>1.0</v>
      </c>
      <c r="B14" s="27" t="s">
        <v>40</v>
      </c>
      <c r="C14" s="25"/>
      <c r="D14" s="25"/>
      <c r="E14" s="25"/>
      <c r="F14" s="22"/>
      <c r="G14" s="17"/>
      <c r="H14" s="17"/>
      <c r="I14" s="17"/>
      <c r="J14" s="17"/>
      <c r="K14" s="17"/>
      <c r="L14" s="17"/>
      <c r="M14" s="17"/>
      <c r="N14" s="17"/>
      <c r="O14" s="17"/>
      <c r="P14" s="17"/>
      <c r="Q14" s="17"/>
      <c r="R14" s="17"/>
      <c r="S14" s="17"/>
      <c r="T14" s="17"/>
      <c r="U14" s="17"/>
      <c r="V14" s="17"/>
      <c r="W14" s="17"/>
      <c r="X14" s="17"/>
      <c r="Y14" s="17"/>
      <c r="Z14" s="17"/>
    </row>
    <row r="15" ht="64.5" customHeight="1">
      <c r="A15" s="23"/>
      <c r="B15" s="28" t="s">
        <v>41</v>
      </c>
      <c r="C15" s="25"/>
      <c r="D15" s="25"/>
      <c r="E15" s="25"/>
      <c r="F15" s="22"/>
      <c r="G15" s="17"/>
      <c r="H15" s="17"/>
      <c r="I15" s="17"/>
      <c r="J15" s="17"/>
      <c r="K15" s="17"/>
      <c r="L15" s="17"/>
      <c r="M15" s="17"/>
      <c r="N15" s="17"/>
      <c r="O15" s="17"/>
      <c r="P15" s="17"/>
      <c r="Q15" s="17"/>
      <c r="R15" s="17"/>
      <c r="S15" s="17"/>
      <c r="T15" s="17"/>
      <c r="U15" s="17"/>
      <c r="V15" s="17"/>
      <c r="W15" s="17"/>
      <c r="X15" s="17"/>
      <c r="Y15" s="17"/>
      <c r="Z15" s="17"/>
    </row>
    <row r="16" ht="13.5" customHeight="1">
      <c r="A16" s="23">
        <v>2.0</v>
      </c>
      <c r="B16" s="27" t="s">
        <v>42</v>
      </c>
      <c r="C16" s="25"/>
      <c r="D16" s="25"/>
      <c r="E16" s="25"/>
      <c r="F16" s="22"/>
      <c r="G16" s="17"/>
      <c r="H16" s="17"/>
      <c r="I16" s="17"/>
      <c r="J16" s="17"/>
      <c r="K16" s="17"/>
      <c r="L16" s="17"/>
      <c r="M16" s="17"/>
      <c r="N16" s="17"/>
      <c r="O16" s="17"/>
      <c r="P16" s="17"/>
      <c r="Q16" s="17"/>
      <c r="R16" s="17"/>
      <c r="S16" s="17"/>
      <c r="T16" s="17"/>
      <c r="U16" s="17"/>
      <c r="V16" s="17"/>
      <c r="W16" s="17"/>
      <c r="X16" s="17"/>
      <c r="Y16" s="17"/>
      <c r="Z16" s="17"/>
    </row>
    <row r="17" ht="39.75" customHeight="1">
      <c r="A17" s="23"/>
      <c r="B17" s="28" t="s">
        <v>43</v>
      </c>
      <c r="C17" s="25"/>
      <c r="D17" s="25"/>
      <c r="E17" s="25"/>
      <c r="F17" s="22"/>
      <c r="G17" s="17"/>
      <c r="H17" s="17"/>
      <c r="I17" s="17"/>
      <c r="J17" s="17"/>
      <c r="K17" s="17"/>
      <c r="L17" s="17"/>
      <c r="M17" s="17"/>
      <c r="N17" s="17"/>
      <c r="O17" s="17"/>
      <c r="P17" s="17"/>
      <c r="Q17" s="17"/>
      <c r="R17" s="17"/>
      <c r="S17" s="17"/>
      <c r="T17" s="17"/>
      <c r="U17" s="17"/>
      <c r="V17" s="17"/>
      <c r="W17" s="17"/>
      <c r="X17" s="17"/>
      <c r="Y17" s="17"/>
      <c r="Z17" s="17"/>
    </row>
    <row r="18" ht="13.5" customHeight="1">
      <c r="A18" s="23">
        <v>3.0</v>
      </c>
      <c r="B18" s="27" t="s">
        <v>44</v>
      </c>
      <c r="C18" s="25"/>
      <c r="D18" s="25"/>
      <c r="E18" s="25"/>
      <c r="F18" s="22"/>
      <c r="G18" s="17"/>
      <c r="H18" s="17"/>
      <c r="I18" s="17"/>
      <c r="J18" s="17"/>
      <c r="K18" s="17"/>
      <c r="L18" s="17"/>
      <c r="M18" s="17"/>
      <c r="N18" s="17"/>
      <c r="O18" s="17"/>
      <c r="P18" s="17"/>
      <c r="Q18" s="17"/>
      <c r="R18" s="17"/>
      <c r="S18" s="17"/>
      <c r="T18" s="17"/>
      <c r="U18" s="17"/>
      <c r="V18" s="17"/>
      <c r="W18" s="17"/>
      <c r="X18" s="17"/>
      <c r="Y18" s="17"/>
      <c r="Z18" s="17"/>
    </row>
    <row r="19" ht="39.75" customHeight="1">
      <c r="A19" s="23"/>
      <c r="B19" s="28" t="s">
        <v>43</v>
      </c>
      <c r="C19" s="25"/>
      <c r="D19" s="25"/>
      <c r="E19" s="25"/>
      <c r="F19" s="22"/>
      <c r="G19" s="17"/>
      <c r="H19" s="17"/>
      <c r="I19" s="17"/>
      <c r="J19" s="17"/>
      <c r="K19" s="17"/>
      <c r="L19" s="17"/>
      <c r="M19" s="17"/>
      <c r="N19" s="17"/>
      <c r="O19" s="17"/>
      <c r="P19" s="17"/>
      <c r="Q19" s="17"/>
      <c r="R19" s="17"/>
      <c r="S19" s="17"/>
      <c r="T19" s="17"/>
      <c r="U19" s="17"/>
      <c r="V19" s="17"/>
      <c r="W19" s="17"/>
      <c r="X19" s="17"/>
      <c r="Y19" s="17"/>
      <c r="Z19" s="17"/>
    </row>
    <row r="20" ht="13.5" customHeight="1">
      <c r="A20" s="23">
        <v>4.0</v>
      </c>
      <c r="B20" s="27" t="s">
        <v>45</v>
      </c>
      <c r="C20" s="25"/>
      <c r="D20" s="25"/>
      <c r="E20" s="25"/>
      <c r="F20" s="22"/>
      <c r="G20" s="17"/>
      <c r="H20" s="17"/>
      <c r="I20" s="17"/>
      <c r="J20" s="17"/>
      <c r="K20" s="17"/>
      <c r="L20" s="17"/>
      <c r="M20" s="17"/>
      <c r="N20" s="17"/>
      <c r="O20" s="17"/>
      <c r="P20" s="17"/>
      <c r="Q20" s="17"/>
      <c r="R20" s="17"/>
      <c r="S20" s="17"/>
      <c r="T20" s="17"/>
      <c r="U20" s="17"/>
      <c r="V20" s="17"/>
      <c r="W20" s="17"/>
      <c r="X20" s="17"/>
      <c r="Y20" s="17"/>
      <c r="Z20" s="17"/>
    </row>
    <row r="21" ht="39.75" customHeight="1">
      <c r="A21" s="23"/>
      <c r="B21" s="29" t="s">
        <v>46</v>
      </c>
      <c r="C21" s="25"/>
      <c r="D21" s="25"/>
      <c r="E21" s="25"/>
      <c r="F21" s="22"/>
      <c r="G21" s="17"/>
      <c r="H21" s="17"/>
      <c r="I21" s="17"/>
      <c r="J21" s="17"/>
      <c r="K21" s="17"/>
      <c r="L21" s="17"/>
      <c r="M21" s="17"/>
      <c r="N21" s="17"/>
      <c r="O21" s="17"/>
      <c r="P21" s="17"/>
      <c r="Q21" s="17"/>
      <c r="R21" s="17"/>
      <c r="S21" s="17"/>
      <c r="T21" s="17"/>
      <c r="U21" s="17"/>
      <c r="V21" s="17"/>
      <c r="W21" s="17"/>
      <c r="X21" s="17"/>
      <c r="Y21" s="17"/>
      <c r="Z21" s="17"/>
    </row>
    <row r="22" ht="13.5" customHeight="1">
      <c r="A22" s="23">
        <v>5.0</v>
      </c>
      <c r="B22" s="27" t="s">
        <v>47</v>
      </c>
      <c r="C22" s="25"/>
      <c r="D22" s="25"/>
      <c r="E22" s="25"/>
      <c r="F22" s="22"/>
      <c r="G22" s="17"/>
      <c r="H22" s="17"/>
      <c r="I22" s="17"/>
      <c r="J22" s="17"/>
      <c r="K22" s="17"/>
      <c r="L22" s="17"/>
      <c r="M22" s="17"/>
      <c r="N22" s="17"/>
      <c r="O22" s="17"/>
      <c r="P22" s="17"/>
      <c r="Q22" s="17"/>
      <c r="R22" s="17"/>
      <c r="S22" s="17"/>
      <c r="T22" s="17"/>
      <c r="U22" s="17"/>
      <c r="V22" s="17"/>
      <c r="W22" s="17"/>
      <c r="X22" s="17"/>
      <c r="Y22" s="17"/>
      <c r="Z22" s="17"/>
    </row>
    <row r="23" ht="39.75" customHeight="1">
      <c r="A23" s="23"/>
      <c r="B23" s="29" t="s">
        <v>46</v>
      </c>
      <c r="C23" s="25"/>
      <c r="D23" s="25"/>
      <c r="E23" s="25"/>
      <c r="F23" s="22"/>
      <c r="G23" s="17"/>
      <c r="H23" s="17"/>
      <c r="I23" s="17"/>
      <c r="J23" s="17"/>
      <c r="K23" s="17"/>
      <c r="L23" s="17"/>
      <c r="M23" s="17"/>
      <c r="N23" s="17"/>
      <c r="O23" s="17"/>
      <c r="P23" s="17"/>
      <c r="Q23" s="17"/>
      <c r="R23" s="17"/>
      <c r="S23" s="17"/>
      <c r="T23" s="17"/>
      <c r="U23" s="17"/>
      <c r="V23" s="17"/>
      <c r="W23" s="17"/>
      <c r="X23" s="17"/>
      <c r="Y23" s="17"/>
      <c r="Z23" s="17"/>
    </row>
    <row r="24" ht="13.5" customHeight="1">
      <c r="A24" s="23" t="s">
        <v>48</v>
      </c>
      <c r="B24" s="27"/>
      <c r="C24" s="25"/>
      <c r="D24" s="25"/>
      <c r="E24" s="25"/>
      <c r="F24" s="22"/>
      <c r="G24" s="17"/>
      <c r="H24" s="17"/>
      <c r="I24" s="17"/>
      <c r="J24" s="17"/>
      <c r="K24" s="17"/>
      <c r="L24" s="17"/>
      <c r="M24" s="17"/>
      <c r="N24" s="17"/>
      <c r="O24" s="17"/>
      <c r="P24" s="17"/>
      <c r="Q24" s="17"/>
      <c r="R24" s="17"/>
      <c r="S24" s="17"/>
      <c r="T24" s="17"/>
      <c r="U24" s="17"/>
      <c r="V24" s="17"/>
      <c r="W24" s="17"/>
      <c r="X24" s="17"/>
      <c r="Y24" s="17"/>
      <c r="Z24" s="17"/>
    </row>
    <row r="25" ht="13.5" customHeight="1">
      <c r="A25" s="24" t="s">
        <v>49</v>
      </c>
      <c r="B25" s="25"/>
      <c r="C25" s="25"/>
      <c r="D25" s="25"/>
      <c r="E25" s="25"/>
      <c r="F25" s="22"/>
      <c r="G25" s="17"/>
      <c r="H25" s="17"/>
      <c r="I25" s="17"/>
      <c r="J25" s="17"/>
      <c r="K25" s="17"/>
      <c r="L25" s="17"/>
      <c r="M25" s="17"/>
      <c r="N25" s="17"/>
      <c r="O25" s="17"/>
      <c r="P25" s="17"/>
      <c r="Q25" s="17"/>
      <c r="R25" s="17"/>
      <c r="S25" s="17"/>
      <c r="T25" s="17"/>
      <c r="U25" s="17"/>
      <c r="V25" s="17"/>
      <c r="W25" s="17"/>
      <c r="X25" s="17"/>
      <c r="Y25" s="17"/>
      <c r="Z25" s="17"/>
    </row>
    <row r="26" ht="13.5" customHeight="1">
      <c r="A26" s="23">
        <v>1.0</v>
      </c>
      <c r="B26" s="27" t="s">
        <v>50</v>
      </c>
      <c r="C26" s="25"/>
      <c r="D26" s="25"/>
      <c r="E26" s="25"/>
      <c r="F26" s="22"/>
      <c r="G26" s="17"/>
      <c r="H26" s="17"/>
      <c r="I26" s="17"/>
      <c r="J26" s="17"/>
      <c r="K26" s="17"/>
      <c r="L26" s="17"/>
      <c r="M26" s="17"/>
      <c r="N26" s="17"/>
      <c r="O26" s="17"/>
      <c r="P26" s="17"/>
      <c r="Q26" s="17"/>
      <c r="R26" s="17"/>
      <c r="S26" s="17"/>
      <c r="T26" s="17"/>
      <c r="U26" s="17"/>
      <c r="V26" s="17"/>
      <c r="W26" s="17"/>
      <c r="X26" s="17"/>
      <c r="Y26" s="17"/>
      <c r="Z26" s="17"/>
    </row>
    <row r="27" ht="34.5" customHeight="1">
      <c r="A27" s="23"/>
      <c r="B27" s="29" t="s">
        <v>46</v>
      </c>
      <c r="C27" s="25"/>
      <c r="D27" s="25"/>
      <c r="E27" s="25"/>
      <c r="F27" s="22"/>
      <c r="G27" s="17"/>
      <c r="H27" s="17"/>
      <c r="I27" s="17"/>
      <c r="J27" s="17"/>
      <c r="K27" s="17"/>
      <c r="L27" s="17"/>
      <c r="M27" s="17"/>
      <c r="N27" s="17"/>
      <c r="O27" s="17"/>
      <c r="P27" s="17"/>
      <c r="Q27" s="17"/>
      <c r="R27" s="17"/>
      <c r="S27" s="17"/>
      <c r="T27" s="17"/>
      <c r="U27" s="17"/>
      <c r="V27" s="17"/>
      <c r="W27" s="17"/>
      <c r="X27" s="17"/>
      <c r="Y27" s="17"/>
      <c r="Z27" s="17"/>
    </row>
    <row r="28" ht="13.5" customHeight="1">
      <c r="A28" s="23">
        <v>2.0</v>
      </c>
      <c r="B28" s="27" t="s">
        <v>50</v>
      </c>
      <c r="C28" s="25"/>
      <c r="D28" s="25"/>
      <c r="E28" s="25"/>
      <c r="F28" s="22"/>
      <c r="G28" s="17"/>
      <c r="H28" s="17"/>
      <c r="I28" s="17"/>
      <c r="J28" s="17"/>
      <c r="K28" s="17"/>
      <c r="L28" s="17"/>
      <c r="M28" s="17"/>
      <c r="N28" s="17"/>
      <c r="O28" s="17"/>
      <c r="P28" s="17"/>
      <c r="Q28" s="17"/>
      <c r="R28" s="17"/>
      <c r="S28" s="17"/>
      <c r="T28" s="17"/>
      <c r="U28" s="17"/>
      <c r="V28" s="17"/>
      <c r="W28" s="17"/>
      <c r="X28" s="17"/>
      <c r="Y28" s="17"/>
      <c r="Z28" s="17"/>
    </row>
    <row r="29" ht="34.5" customHeight="1">
      <c r="A29" s="23"/>
      <c r="B29" s="29" t="s">
        <v>46</v>
      </c>
      <c r="C29" s="25"/>
      <c r="D29" s="25"/>
      <c r="E29" s="25"/>
      <c r="F29" s="22"/>
      <c r="G29" s="17"/>
      <c r="H29" s="17"/>
      <c r="I29" s="17"/>
      <c r="J29" s="17"/>
      <c r="K29" s="17"/>
      <c r="L29" s="17"/>
      <c r="M29" s="17"/>
      <c r="N29" s="17"/>
      <c r="O29" s="17"/>
      <c r="P29" s="17"/>
      <c r="Q29" s="17"/>
      <c r="R29" s="17"/>
      <c r="S29" s="17"/>
      <c r="T29" s="17"/>
      <c r="U29" s="17"/>
      <c r="V29" s="17"/>
      <c r="W29" s="17"/>
      <c r="X29" s="17"/>
      <c r="Y29" s="17"/>
      <c r="Z29" s="17"/>
    </row>
    <row r="30" ht="13.5" customHeight="1">
      <c r="A30" s="24" t="s">
        <v>51</v>
      </c>
      <c r="B30" s="25"/>
      <c r="C30" s="25"/>
      <c r="D30" s="25"/>
      <c r="E30" s="25"/>
      <c r="F30" s="22"/>
      <c r="G30" s="17"/>
      <c r="H30" s="17"/>
      <c r="I30" s="17"/>
      <c r="J30" s="17"/>
      <c r="K30" s="17"/>
      <c r="L30" s="17"/>
      <c r="M30" s="17"/>
      <c r="N30" s="17"/>
      <c r="O30" s="17"/>
      <c r="P30" s="17"/>
      <c r="Q30" s="17"/>
      <c r="R30" s="17"/>
      <c r="S30" s="17"/>
      <c r="T30" s="17"/>
      <c r="U30" s="17"/>
      <c r="V30" s="17"/>
      <c r="W30" s="17"/>
      <c r="X30" s="17"/>
      <c r="Y30" s="17"/>
      <c r="Z30" s="17"/>
    </row>
    <row r="31" ht="13.5" customHeight="1">
      <c r="A31" s="30">
        <v>1.0</v>
      </c>
      <c r="B31" s="31" t="s">
        <v>52</v>
      </c>
      <c r="C31" s="25"/>
      <c r="D31" s="25"/>
      <c r="E31" s="25"/>
      <c r="F31" s="22"/>
      <c r="G31" s="17"/>
      <c r="H31" s="17"/>
      <c r="I31" s="17"/>
      <c r="J31" s="17"/>
      <c r="K31" s="17"/>
      <c r="L31" s="17"/>
      <c r="M31" s="17"/>
      <c r="N31" s="17"/>
      <c r="O31" s="17"/>
      <c r="P31" s="17"/>
      <c r="Q31" s="17"/>
      <c r="R31" s="17"/>
      <c r="S31" s="17"/>
      <c r="T31" s="17"/>
      <c r="U31" s="17"/>
      <c r="V31" s="17"/>
      <c r="W31" s="17"/>
      <c r="X31" s="17"/>
      <c r="Y31" s="17"/>
      <c r="Z31" s="17"/>
    </row>
    <row r="32" ht="13.5" customHeight="1">
      <c r="A32" s="32"/>
      <c r="B32" s="33" t="s">
        <v>53</v>
      </c>
      <c r="C32" s="25"/>
      <c r="D32" s="22"/>
      <c r="E32" s="31" t="s">
        <v>54</v>
      </c>
      <c r="F32" s="22"/>
      <c r="G32" s="17"/>
      <c r="H32" s="17"/>
      <c r="I32" s="17"/>
      <c r="J32" s="17"/>
      <c r="K32" s="17"/>
      <c r="L32" s="17"/>
      <c r="M32" s="17"/>
      <c r="N32" s="17"/>
      <c r="O32" s="17"/>
      <c r="P32" s="17"/>
      <c r="Q32" s="17"/>
      <c r="R32" s="17"/>
      <c r="S32" s="17"/>
      <c r="T32" s="17"/>
      <c r="U32" s="17"/>
      <c r="V32" s="17"/>
      <c r="W32" s="17"/>
      <c r="X32" s="17"/>
      <c r="Y32" s="17"/>
      <c r="Z32" s="17"/>
    </row>
    <row r="33" ht="15.0" customHeight="1">
      <c r="A33" s="32"/>
      <c r="B33" s="34" t="s">
        <v>55</v>
      </c>
      <c r="C33" s="25"/>
      <c r="D33" s="22"/>
      <c r="E33" s="35"/>
      <c r="F33" s="22"/>
      <c r="G33" s="17"/>
      <c r="H33" s="17"/>
      <c r="I33" s="17"/>
      <c r="J33" s="17"/>
      <c r="K33" s="17"/>
      <c r="L33" s="17"/>
      <c r="M33" s="17"/>
      <c r="N33" s="17"/>
      <c r="O33" s="17"/>
      <c r="P33" s="17"/>
      <c r="Q33" s="17"/>
      <c r="R33" s="17"/>
      <c r="S33" s="17"/>
      <c r="T33" s="17"/>
      <c r="U33" s="17"/>
      <c r="V33" s="17"/>
      <c r="W33" s="17"/>
      <c r="X33" s="17"/>
      <c r="Y33" s="17"/>
      <c r="Z33" s="17"/>
    </row>
    <row r="34" ht="15.0" customHeight="1">
      <c r="A34" s="36"/>
      <c r="B34" s="34" t="s">
        <v>56</v>
      </c>
      <c r="C34" s="25"/>
      <c r="D34" s="22"/>
      <c r="E34" s="35"/>
      <c r="F34" s="22"/>
      <c r="G34" s="17"/>
      <c r="H34" s="17"/>
      <c r="I34" s="17"/>
      <c r="J34" s="17"/>
      <c r="K34" s="17"/>
      <c r="L34" s="17"/>
      <c r="M34" s="17"/>
      <c r="N34" s="17"/>
      <c r="O34" s="17"/>
      <c r="P34" s="17"/>
      <c r="Q34" s="17"/>
      <c r="R34" s="17"/>
      <c r="S34" s="17"/>
      <c r="T34" s="17"/>
      <c r="U34" s="17"/>
      <c r="V34" s="17"/>
      <c r="W34" s="17"/>
      <c r="X34" s="17"/>
      <c r="Y34" s="17"/>
      <c r="Z34" s="17"/>
    </row>
    <row r="35" ht="13.5" customHeight="1">
      <c r="A35" s="37">
        <v>2.0</v>
      </c>
      <c r="B35" s="31" t="s">
        <v>57</v>
      </c>
      <c r="C35" s="25"/>
      <c r="D35" s="25"/>
      <c r="E35" s="25"/>
      <c r="F35" s="22"/>
      <c r="G35" s="17"/>
      <c r="H35" s="17"/>
      <c r="I35" s="17"/>
      <c r="J35" s="17"/>
      <c r="K35" s="17"/>
      <c r="L35" s="17"/>
      <c r="M35" s="17"/>
      <c r="N35" s="17"/>
      <c r="O35" s="17"/>
      <c r="P35" s="17"/>
      <c r="Q35" s="17"/>
      <c r="R35" s="17"/>
      <c r="S35" s="17"/>
      <c r="T35" s="17"/>
      <c r="U35" s="17"/>
      <c r="V35" s="17"/>
      <c r="W35" s="17"/>
      <c r="X35" s="17"/>
      <c r="Y35" s="17"/>
      <c r="Z35" s="17"/>
    </row>
    <row r="36" ht="13.5" customHeight="1">
      <c r="B36" s="33" t="s">
        <v>58</v>
      </c>
      <c r="C36" s="25"/>
      <c r="D36" s="22"/>
      <c r="E36" s="31" t="s">
        <v>54</v>
      </c>
      <c r="F36" s="22"/>
      <c r="G36" s="17"/>
      <c r="H36" s="17"/>
      <c r="I36" s="17"/>
      <c r="J36" s="17"/>
      <c r="K36" s="17"/>
      <c r="L36" s="17"/>
      <c r="M36" s="17"/>
      <c r="N36" s="17"/>
      <c r="O36" s="17"/>
      <c r="P36" s="17"/>
      <c r="Q36" s="17"/>
      <c r="R36" s="17"/>
      <c r="S36" s="17"/>
      <c r="T36" s="17"/>
      <c r="U36" s="17"/>
      <c r="V36" s="17"/>
      <c r="W36" s="17"/>
      <c r="X36" s="17"/>
      <c r="Y36" s="17"/>
      <c r="Z36" s="17"/>
    </row>
    <row r="37" ht="32.25" customHeight="1">
      <c r="B37" s="34" t="s">
        <v>59</v>
      </c>
      <c r="C37" s="25"/>
      <c r="D37" s="22"/>
      <c r="E37" s="35"/>
      <c r="F37" s="22"/>
      <c r="G37" s="17"/>
      <c r="H37" s="17"/>
      <c r="I37" s="17"/>
      <c r="J37" s="17"/>
      <c r="K37" s="17"/>
      <c r="L37" s="17"/>
      <c r="M37" s="17"/>
      <c r="N37" s="17"/>
      <c r="O37" s="17"/>
      <c r="P37" s="17"/>
      <c r="Q37" s="17"/>
      <c r="R37" s="17"/>
      <c r="S37" s="17"/>
      <c r="T37" s="17"/>
      <c r="U37" s="17"/>
      <c r="V37" s="17"/>
      <c r="W37" s="17"/>
      <c r="X37" s="17"/>
      <c r="Y37" s="17"/>
      <c r="Z37" s="17"/>
    </row>
    <row r="38" ht="13.5" customHeight="1">
      <c r="A38" s="2"/>
      <c r="B38" s="34" t="s">
        <v>60</v>
      </c>
      <c r="C38" s="25"/>
      <c r="D38" s="22"/>
      <c r="E38" s="35"/>
      <c r="F38" s="22"/>
      <c r="G38" s="17"/>
      <c r="H38" s="17"/>
      <c r="I38" s="17"/>
      <c r="J38" s="17"/>
      <c r="K38" s="17"/>
      <c r="L38" s="17"/>
      <c r="M38" s="17"/>
      <c r="N38" s="17"/>
      <c r="O38" s="17"/>
      <c r="P38" s="17"/>
      <c r="Q38" s="17"/>
      <c r="R38" s="17"/>
      <c r="S38" s="17"/>
      <c r="T38" s="17"/>
      <c r="U38" s="17"/>
      <c r="V38" s="17"/>
      <c r="W38" s="17"/>
      <c r="X38" s="17"/>
      <c r="Y38" s="17"/>
      <c r="Z38" s="17"/>
    </row>
    <row r="39" ht="13.5" customHeight="1">
      <c r="A39" s="37">
        <v>3.0</v>
      </c>
      <c r="B39" s="31" t="s">
        <v>61</v>
      </c>
      <c r="C39" s="25"/>
      <c r="D39" s="25"/>
      <c r="E39" s="25"/>
      <c r="F39" s="22"/>
      <c r="G39" s="17"/>
      <c r="H39" s="17"/>
      <c r="I39" s="17"/>
      <c r="J39" s="17"/>
      <c r="K39" s="17"/>
      <c r="L39" s="17"/>
      <c r="M39" s="17"/>
      <c r="N39" s="17"/>
      <c r="O39" s="17"/>
      <c r="P39" s="17"/>
      <c r="Q39" s="17"/>
      <c r="R39" s="17"/>
      <c r="S39" s="17"/>
      <c r="T39" s="17"/>
      <c r="U39" s="17"/>
      <c r="V39" s="17"/>
      <c r="W39" s="17"/>
      <c r="X39" s="17"/>
      <c r="Y39" s="17"/>
      <c r="Z39" s="17"/>
    </row>
    <row r="40" ht="28.5" customHeight="1">
      <c r="B40" s="34" t="s">
        <v>62</v>
      </c>
      <c r="C40" s="25"/>
      <c r="D40" s="22"/>
      <c r="E40" s="31" t="s">
        <v>54</v>
      </c>
      <c r="F40" s="22"/>
      <c r="G40" s="17"/>
      <c r="H40" s="17"/>
      <c r="I40" s="17"/>
      <c r="J40" s="17"/>
      <c r="K40" s="17"/>
      <c r="L40" s="17"/>
      <c r="M40" s="17"/>
      <c r="N40" s="17"/>
      <c r="O40" s="17"/>
      <c r="P40" s="17"/>
      <c r="Q40" s="17"/>
      <c r="R40" s="17"/>
      <c r="S40" s="17"/>
      <c r="T40" s="17"/>
      <c r="U40" s="17"/>
      <c r="V40" s="17"/>
      <c r="W40" s="17"/>
      <c r="X40" s="17"/>
      <c r="Y40" s="17"/>
      <c r="Z40" s="17"/>
    </row>
    <row r="41" ht="13.5" customHeight="1">
      <c r="B41" s="34" t="s">
        <v>63</v>
      </c>
      <c r="C41" s="25"/>
      <c r="D41" s="22"/>
      <c r="E41" s="35"/>
      <c r="F41" s="22"/>
      <c r="G41" s="17"/>
      <c r="H41" s="17"/>
      <c r="I41" s="17"/>
      <c r="J41" s="17"/>
      <c r="K41" s="17"/>
      <c r="L41" s="17"/>
      <c r="M41" s="17"/>
      <c r="N41" s="17"/>
      <c r="O41" s="17"/>
      <c r="P41" s="17"/>
      <c r="Q41" s="17"/>
      <c r="R41" s="17"/>
      <c r="S41" s="17"/>
      <c r="T41" s="17"/>
      <c r="U41" s="17"/>
      <c r="V41" s="17"/>
      <c r="W41" s="17"/>
      <c r="X41" s="17"/>
      <c r="Y41" s="17"/>
      <c r="Z41" s="17"/>
    </row>
    <row r="42" ht="13.5" customHeight="1">
      <c r="A42" s="2"/>
      <c r="B42" s="34" t="s">
        <v>64</v>
      </c>
      <c r="C42" s="25"/>
      <c r="D42" s="22"/>
      <c r="E42" s="35"/>
      <c r="F42" s="22"/>
      <c r="G42" s="17"/>
      <c r="H42" s="17"/>
      <c r="I42" s="17"/>
      <c r="J42" s="17"/>
      <c r="K42" s="17"/>
      <c r="L42" s="17"/>
      <c r="M42" s="17"/>
      <c r="N42" s="17"/>
      <c r="O42" s="17"/>
      <c r="P42" s="17"/>
      <c r="Q42" s="17"/>
      <c r="R42" s="17"/>
      <c r="S42" s="17"/>
      <c r="T42" s="17"/>
      <c r="U42" s="17"/>
      <c r="V42" s="17"/>
      <c r="W42" s="17"/>
      <c r="X42" s="17"/>
      <c r="Y42" s="17"/>
      <c r="Z42" s="17"/>
    </row>
    <row r="43" ht="13.5" customHeight="1">
      <c r="A43" s="37">
        <v>4.0</v>
      </c>
      <c r="B43" s="31" t="s">
        <v>65</v>
      </c>
      <c r="C43" s="25"/>
      <c r="D43" s="25"/>
      <c r="E43" s="25"/>
      <c r="F43" s="22"/>
      <c r="G43" s="17"/>
      <c r="H43" s="17"/>
      <c r="I43" s="17"/>
      <c r="J43" s="17"/>
      <c r="K43" s="17"/>
      <c r="L43" s="17"/>
      <c r="M43" s="17"/>
      <c r="N43" s="17"/>
      <c r="O43" s="17"/>
      <c r="P43" s="17"/>
      <c r="Q43" s="17"/>
      <c r="R43" s="17"/>
      <c r="S43" s="17"/>
      <c r="T43" s="17"/>
      <c r="U43" s="17"/>
      <c r="V43" s="17"/>
      <c r="W43" s="17"/>
      <c r="X43" s="17"/>
      <c r="Y43" s="17"/>
      <c r="Z43" s="17"/>
    </row>
    <row r="44" ht="13.5" customHeight="1">
      <c r="B44" s="34" t="s">
        <v>66</v>
      </c>
      <c r="C44" s="25"/>
      <c r="D44" s="22"/>
      <c r="E44" s="31" t="s">
        <v>54</v>
      </c>
      <c r="F44" s="22"/>
      <c r="G44" s="17"/>
      <c r="H44" s="17"/>
      <c r="I44" s="17"/>
      <c r="J44" s="17"/>
      <c r="K44" s="17"/>
      <c r="L44" s="17"/>
      <c r="M44" s="17"/>
      <c r="N44" s="17"/>
      <c r="O44" s="17"/>
      <c r="P44" s="17"/>
      <c r="Q44" s="17"/>
      <c r="R44" s="17"/>
      <c r="S44" s="17"/>
      <c r="T44" s="17"/>
      <c r="U44" s="17"/>
      <c r="V44" s="17"/>
      <c r="W44" s="17"/>
      <c r="X44" s="17"/>
      <c r="Y44" s="17"/>
      <c r="Z44" s="17"/>
    </row>
    <row r="45" ht="13.5" customHeight="1">
      <c r="B45" s="38" t="s">
        <v>67</v>
      </c>
      <c r="C45" s="25"/>
      <c r="D45" s="22"/>
      <c r="E45" s="35"/>
      <c r="F45" s="22"/>
      <c r="G45" s="17"/>
      <c r="H45" s="17"/>
      <c r="I45" s="17"/>
      <c r="J45" s="17"/>
      <c r="K45" s="17"/>
      <c r="L45" s="17"/>
      <c r="M45" s="17"/>
      <c r="N45" s="17"/>
      <c r="O45" s="17"/>
      <c r="P45" s="17"/>
      <c r="Q45" s="17"/>
      <c r="R45" s="17"/>
      <c r="S45" s="17"/>
      <c r="T45" s="17"/>
      <c r="U45" s="17"/>
      <c r="V45" s="17"/>
      <c r="W45" s="17"/>
      <c r="X45" s="17"/>
      <c r="Y45" s="17"/>
      <c r="Z45" s="17"/>
    </row>
    <row r="46" ht="13.5" customHeight="1">
      <c r="A46" s="2"/>
      <c r="B46" s="38" t="s">
        <v>68</v>
      </c>
      <c r="C46" s="25"/>
      <c r="D46" s="22"/>
      <c r="E46" s="35"/>
      <c r="F46" s="22"/>
      <c r="G46" s="17"/>
      <c r="H46" s="17"/>
      <c r="I46" s="17"/>
      <c r="J46" s="17"/>
      <c r="K46" s="17"/>
      <c r="L46" s="17"/>
      <c r="M46" s="17"/>
      <c r="N46" s="17"/>
      <c r="O46" s="17"/>
      <c r="P46" s="17"/>
      <c r="Q46" s="17"/>
      <c r="R46" s="17"/>
      <c r="S46" s="17"/>
      <c r="T46" s="17"/>
      <c r="U46" s="17"/>
      <c r="V46" s="17"/>
      <c r="W46" s="17"/>
      <c r="X46" s="17"/>
      <c r="Y46" s="17"/>
      <c r="Z46" s="17"/>
    </row>
    <row r="47" ht="13.5" customHeight="1">
      <c r="A47" s="37">
        <v>5.0</v>
      </c>
      <c r="B47" s="31" t="s">
        <v>69</v>
      </c>
      <c r="C47" s="25"/>
      <c r="D47" s="25"/>
      <c r="E47" s="25"/>
      <c r="F47" s="22"/>
      <c r="G47" s="17"/>
      <c r="H47" s="17"/>
      <c r="I47" s="17"/>
      <c r="J47" s="17"/>
      <c r="K47" s="17"/>
      <c r="L47" s="17"/>
      <c r="M47" s="17"/>
      <c r="N47" s="17"/>
      <c r="O47" s="17"/>
      <c r="P47" s="17"/>
      <c r="Q47" s="17"/>
      <c r="R47" s="17"/>
      <c r="S47" s="17"/>
      <c r="T47" s="17"/>
      <c r="U47" s="17"/>
      <c r="V47" s="17"/>
      <c r="W47" s="17"/>
      <c r="X47" s="17"/>
      <c r="Y47" s="17"/>
      <c r="Z47" s="17"/>
    </row>
    <row r="48" ht="13.5" customHeight="1">
      <c r="B48" s="34" t="s">
        <v>70</v>
      </c>
      <c r="C48" s="25"/>
      <c r="D48" s="22"/>
      <c r="E48" s="31" t="s">
        <v>54</v>
      </c>
      <c r="F48" s="22"/>
      <c r="G48" s="17"/>
      <c r="H48" s="17"/>
      <c r="I48" s="17"/>
      <c r="J48" s="17"/>
      <c r="K48" s="17"/>
      <c r="L48" s="17"/>
      <c r="M48" s="17"/>
      <c r="N48" s="17"/>
      <c r="O48" s="17"/>
      <c r="P48" s="17"/>
      <c r="Q48" s="17"/>
      <c r="R48" s="17"/>
      <c r="S48" s="17"/>
      <c r="T48" s="17"/>
      <c r="U48" s="17"/>
      <c r="V48" s="17"/>
      <c r="W48" s="17"/>
      <c r="X48" s="17"/>
      <c r="Y48" s="17"/>
      <c r="Z48" s="17"/>
    </row>
    <row r="49" ht="13.5" customHeight="1">
      <c r="B49" s="34" t="s">
        <v>71</v>
      </c>
      <c r="C49" s="25"/>
      <c r="D49" s="22"/>
      <c r="E49" s="35"/>
      <c r="F49" s="22"/>
      <c r="G49" s="17"/>
      <c r="H49" s="17"/>
      <c r="I49" s="17"/>
      <c r="J49" s="17"/>
      <c r="K49" s="17"/>
      <c r="L49" s="17"/>
      <c r="M49" s="17"/>
      <c r="N49" s="17"/>
      <c r="O49" s="17"/>
      <c r="P49" s="17"/>
      <c r="Q49" s="17"/>
      <c r="R49" s="17"/>
      <c r="S49" s="17"/>
      <c r="T49" s="17"/>
      <c r="U49" s="17"/>
      <c r="V49" s="17"/>
      <c r="W49" s="17"/>
      <c r="X49" s="17"/>
      <c r="Y49" s="17"/>
      <c r="Z49" s="17"/>
    </row>
    <row r="50" ht="13.5" customHeight="1">
      <c r="A50" s="2"/>
      <c r="B50" s="34" t="s">
        <v>72</v>
      </c>
      <c r="C50" s="25"/>
      <c r="D50" s="22"/>
      <c r="E50" s="35"/>
      <c r="F50" s="22"/>
      <c r="G50" s="17"/>
      <c r="H50" s="17"/>
      <c r="I50" s="17"/>
      <c r="J50" s="17"/>
      <c r="K50" s="17"/>
      <c r="L50" s="17"/>
      <c r="M50" s="17"/>
      <c r="N50" s="17"/>
      <c r="O50" s="17"/>
      <c r="P50" s="17"/>
      <c r="Q50" s="17"/>
      <c r="R50" s="17"/>
      <c r="S50" s="17"/>
      <c r="T50" s="17"/>
      <c r="U50" s="17"/>
      <c r="V50" s="17"/>
      <c r="W50" s="17"/>
      <c r="X50" s="17"/>
      <c r="Y50" s="17"/>
      <c r="Z50" s="17"/>
    </row>
    <row r="51" ht="13.5" customHeight="1">
      <c r="A51" s="37">
        <v>6.0</v>
      </c>
      <c r="B51" s="31" t="s">
        <v>73</v>
      </c>
      <c r="C51" s="25"/>
      <c r="D51" s="25"/>
      <c r="E51" s="25"/>
      <c r="F51" s="22"/>
      <c r="G51" s="17"/>
      <c r="H51" s="17"/>
      <c r="I51" s="17"/>
      <c r="J51" s="17"/>
      <c r="K51" s="17"/>
      <c r="L51" s="17"/>
      <c r="M51" s="17"/>
      <c r="N51" s="17"/>
      <c r="O51" s="17"/>
      <c r="P51" s="17"/>
      <c r="Q51" s="17"/>
      <c r="R51" s="17"/>
      <c r="S51" s="17"/>
      <c r="T51" s="17"/>
      <c r="U51" s="17"/>
      <c r="V51" s="17"/>
      <c r="W51" s="17"/>
      <c r="X51" s="17"/>
      <c r="Y51" s="17"/>
      <c r="Z51" s="17"/>
    </row>
    <row r="52" ht="13.5" customHeight="1">
      <c r="B52" s="34" t="s">
        <v>74</v>
      </c>
      <c r="C52" s="25"/>
      <c r="D52" s="22"/>
      <c r="E52" s="31" t="s">
        <v>54</v>
      </c>
      <c r="F52" s="22"/>
      <c r="G52" s="17"/>
      <c r="H52" s="17"/>
      <c r="I52" s="17"/>
      <c r="J52" s="17"/>
      <c r="K52" s="17"/>
      <c r="L52" s="17"/>
      <c r="M52" s="17"/>
      <c r="N52" s="17"/>
      <c r="O52" s="17"/>
      <c r="P52" s="17"/>
      <c r="Q52" s="17"/>
      <c r="R52" s="17"/>
      <c r="S52" s="17"/>
      <c r="T52" s="17"/>
      <c r="U52" s="17"/>
      <c r="V52" s="17"/>
      <c r="W52" s="17"/>
      <c r="X52" s="17"/>
      <c r="Y52" s="17"/>
      <c r="Z52" s="17"/>
    </row>
    <row r="53" ht="13.5" customHeight="1">
      <c r="B53" s="34" t="s">
        <v>75</v>
      </c>
      <c r="C53" s="25"/>
      <c r="D53" s="22"/>
      <c r="E53" s="35"/>
      <c r="F53" s="22"/>
      <c r="G53" s="17"/>
      <c r="H53" s="17"/>
      <c r="I53" s="17"/>
      <c r="J53" s="17"/>
      <c r="K53" s="17"/>
      <c r="L53" s="17"/>
      <c r="M53" s="17"/>
      <c r="N53" s="17"/>
      <c r="O53" s="17"/>
      <c r="P53" s="17"/>
      <c r="Q53" s="17"/>
      <c r="R53" s="17"/>
      <c r="S53" s="17"/>
      <c r="T53" s="17"/>
      <c r="U53" s="17"/>
      <c r="V53" s="17"/>
      <c r="W53" s="17"/>
      <c r="X53" s="17"/>
      <c r="Y53" s="17"/>
      <c r="Z53" s="17"/>
    </row>
    <row r="54" ht="13.5" customHeight="1">
      <c r="A54" s="2"/>
      <c r="B54" s="34" t="s">
        <v>76</v>
      </c>
      <c r="C54" s="25"/>
      <c r="D54" s="22"/>
      <c r="E54" s="35"/>
      <c r="F54" s="22"/>
      <c r="G54" s="17"/>
      <c r="H54" s="17"/>
      <c r="I54" s="17"/>
      <c r="J54" s="17"/>
      <c r="K54" s="17"/>
      <c r="L54" s="17"/>
      <c r="M54" s="17"/>
      <c r="N54" s="17"/>
      <c r="O54" s="17"/>
      <c r="P54" s="17"/>
      <c r="Q54" s="17"/>
      <c r="R54" s="17"/>
      <c r="S54" s="17"/>
      <c r="T54" s="17"/>
      <c r="U54" s="17"/>
      <c r="V54" s="17"/>
      <c r="W54" s="17"/>
      <c r="X54" s="17"/>
      <c r="Y54" s="17"/>
      <c r="Z54" s="17"/>
    </row>
    <row r="55" ht="13.5" customHeight="1">
      <c r="A55" s="37">
        <v>7.0</v>
      </c>
      <c r="B55" s="31" t="s">
        <v>77</v>
      </c>
      <c r="C55" s="25"/>
      <c r="D55" s="25"/>
      <c r="E55" s="25"/>
      <c r="F55" s="22"/>
      <c r="G55" s="17"/>
      <c r="H55" s="17"/>
      <c r="I55" s="17"/>
      <c r="J55" s="17"/>
      <c r="K55" s="17"/>
      <c r="L55" s="17"/>
      <c r="M55" s="17"/>
      <c r="N55" s="17"/>
      <c r="O55" s="17"/>
      <c r="P55" s="17"/>
      <c r="Q55" s="17"/>
      <c r="R55" s="17"/>
      <c r="S55" s="17"/>
      <c r="T55" s="17"/>
      <c r="U55" s="17"/>
      <c r="V55" s="17"/>
      <c r="W55" s="17"/>
      <c r="X55" s="17"/>
      <c r="Y55" s="17"/>
      <c r="Z55" s="17"/>
    </row>
    <row r="56" ht="13.5" customHeight="1">
      <c r="B56" s="34" t="s">
        <v>78</v>
      </c>
      <c r="C56" s="25"/>
      <c r="D56" s="22"/>
      <c r="E56" s="31" t="s">
        <v>54</v>
      </c>
      <c r="F56" s="22"/>
      <c r="G56" s="17"/>
      <c r="H56" s="17"/>
      <c r="I56" s="17"/>
      <c r="J56" s="17"/>
      <c r="K56" s="17"/>
      <c r="L56" s="17"/>
      <c r="M56" s="17"/>
      <c r="N56" s="17"/>
      <c r="O56" s="17"/>
      <c r="P56" s="17"/>
      <c r="Q56" s="17"/>
      <c r="R56" s="17"/>
      <c r="S56" s="17"/>
      <c r="T56" s="17"/>
      <c r="U56" s="17"/>
      <c r="V56" s="17"/>
      <c r="W56" s="17"/>
      <c r="X56" s="17"/>
      <c r="Y56" s="17"/>
      <c r="Z56" s="17"/>
    </row>
    <row r="57" ht="13.5" customHeight="1">
      <c r="B57" s="34" t="s">
        <v>79</v>
      </c>
      <c r="C57" s="25"/>
      <c r="D57" s="22"/>
      <c r="E57" s="35"/>
      <c r="F57" s="22"/>
      <c r="G57" s="17"/>
      <c r="H57" s="17"/>
      <c r="I57" s="17"/>
      <c r="J57" s="17"/>
      <c r="K57" s="17"/>
      <c r="L57" s="17"/>
      <c r="M57" s="17"/>
      <c r="N57" s="17"/>
      <c r="O57" s="17"/>
      <c r="P57" s="17"/>
      <c r="Q57" s="17"/>
      <c r="R57" s="17"/>
      <c r="S57" s="17"/>
      <c r="T57" s="17"/>
      <c r="U57" s="17"/>
      <c r="V57" s="17"/>
      <c r="W57" s="17"/>
      <c r="X57" s="17"/>
      <c r="Y57" s="17"/>
      <c r="Z57" s="17"/>
    </row>
    <row r="58" ht="13.5" customHeight="1">
      <c r="A58" s="2"/>
      <c r="B58" s="34" t="s">
        <v>80</v>
      </c>
      <c r="C58" s="25"/>
      <c r="D58" s="22"/>
      <c r="E58" s="35"/>
      <c r="F58" s="22"/>
      <c r="G58" s="17"/>
      <c r="H58" s="17"/>
      <c r="I58" s="17"/>
      <c r="J58" s="17"/>
      <c r="K58" s="17"/>
      <c r="L58" s="17"/>
      <c r="M58" s="17"/>
      <c r="N58" s="17"/>
      <c r="O58" s="17"/>
      <c r="P58" s="17"/>
      <c r="Q58" s="17"/>
      <c r="R58" s="17"/>
      <c r="S58" s="17"/>
      <c r="T58" s="17"/>
      <c r="U58" s="17"/>
      <c r="V58" s="17"/>
      <c r="W58" s="17"/>
      <c r="X58" s="17"/>
      <c r="Y58" s="17"/>
      <c r="Z58" s="17"/>
    </row>
    <row r="59"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ht="13.5" customHeight="1">
      <c r="A60" s="17"/>
      <c r="B60" s="17"/>
      <c r="C60" s="17"/>
      <c r="D60" s="17"/>
      <c r="E60" s="39" t="s">
        <v>81</v>
      </c>
      <c r="G60" s="17"/>
      <c r="H60" s="17"/>
      <c r="I60" s="17"/>
      <c r="J60" s="17"/>
      <c r="K60" s="17"/>
      <c r="L60" s="17"/>
      <c r="M60" s="17"/>
      <c r="N60" s="17"/>
      <c r="O60" s="17"/>
      <c r="P60" s="17"/>
      <c r="Q60" s="17"/>
      <c r="R60" s="17"/>
      <c r="S60" s="17"/>
      <c r="T60" s="17"/>
      <c r="U60" s="17"/>
      <c r="V60" s="17"/>
      <c r="W60" s="17"/>
      <c r="X60" s="17"/>
      <c r="Y60" s="17"/>
      <c r="Z60" s="17"/>
    </row>
    <row r="61" ht="13.5" customHeight="1">
      <c r="A61" s="17"/>
      <c r="B61" s="39" t="s">
        <v>82</v>
      </c>
      <c r="E61" s="39" t="s">
        <v>83</v>
      </c>
      <c r="G61" s="17"/>
      <c r="H61" s="17"/>
      <c r="I61" s="17"/>
      <c r="J61" s="17"/>
      <c r="K61" s="17"/>
      <c r="L61" s="17"/>
      <c r="M61" s="17"/>
      <c r="N61" s="17"/>
      <c r="O61" s="17"/>
      <c r="P61" s="17"/>
      <c r="Q61" s="17"/>
      <c r="R61" s="17"/>
      <c r="S61" s="17"/>
      <c r="T61" s="17"/>
      <c r="U61" s="17"/>
      <c r="V61" s="17"/>
      <c r="W61" s="17"/>
      <c r="X61" s="17"/>
      <c r="Y61" s="17"/>
      <c r="Z61" s="17"/>
    </row>
    <row r="62" ht="13.5" customHeight="1">
      <c r="A62" s="17"/>
      <c r="B62" s="39"/>
      <c r="C62" s="39"/>
      <c r="D62" s="39"/>
      <c r="E62" s="39"/>
      <c r="F62" s="39"/>
      <c r="G62" s="17"/>
      <c r="H62" s="17"/>
      <c r="I62" s="17"/>
      <c r="J62" s="17"/>
      <c r="K62" s="17"/>
      <c r="L62" s="17"/>
      <c r="M62" s="17"/>
      <c r="N62" s="17"/>
      <c r="O62" s="17"/>
      <c r="P62" s="17"/>
      <c r="Q62" s="17"/>
      <c r="R62" s="17"/>
      <c r="S62" s="17"/>
      <c r="T62" s="17"/>
      <c r="U62" s="17"/>
      <c r="V62" s="17"/>
      <c r="W62" s="17"/>
      <c r="X62" s="17"/>
      <c r="Y62" s="17"/>
      <c r="Z62" s="17"/>
    </row>
    <row r="63" ht="13.5" customHeight="1">
      <c r="A63" s="17"/>
      <c r="B63" s="39"/>
      <c r="C63" s="39"/>
      <c r="D63" s="39"/>
      <c r="E63" s="39"/>
      <c r="F63" s="39"/>
      <c r="G63" s="17"/>
      <c r="H63" s="17"/>
      <c r="I63" s="17"/>
      <c r="J63" s="17"/>
      <c r="K63" s="17"/>
      <c r="L63" s="17"/>
      <c r="M63" s="17"/>
      <c r="N63" s="17"/>
      <c r="O63" s="17"/>
      <c r="P63" s="17"/>
      <c r="Q63" s="17"/>
      <c r="R63" s="17"/>
      <c r="S63" s="17"/>
      <c r="T63" s="17"/>
      <c r="U63" s="17"/>
      <c r="V63" s="17"/>
      <c r="W63" s="17"/>
      <c r="X63" s="17"/>
      <c r="Y63" s="17"/>
      <c r="Z63" s="17"/>
    </row>
    <row r="64" ht="13.5" customHeight="1">
      <c r="A64" s="17"/>
      <c r="B64" s="39"/>
      <c r="C64" s="39"/>
      <c r="D64" s="39"/>
      <c r="E64" s="39"/>
      <c r="F64" s="39"/>
      <c r="G64" s="17"/>
      <c r="H64" s="17"/>
      <c r="I64" s="17"/>
      <c r="J64" s="17"/>
      <c r="K64" s="17"/>
      <c r="L64" s="17"/>
      <c r="M64" s="17"/>
      <c r="N64" s="17"/>
      <c r="O64" s="17"/>
      <c r="P64" s="17"/>
      <c r="Q64" s="17"/>
      <c r="R64" s="17"/>
      <c r="S64" s="17"/>
      <c r="T64" s="17"/>
      <c r="U64" s="17"/>
      <c r="V64" s="17"/>
      <c r="W64" s="17"/>
      <c r="X64" s="17"/>
      <c r="Y64" s="17"/>
      <c r="Z64" s="17"/>
    </row>
    <row r="65" ht="13.5" customHeight="1">
      <c r="A65" s="17"/>
      <c r="B65" s="39" t="str">
        <f>C7</f>
        <v/>
      </c>
      <c r="E65" s="39" t="str">
        <f>F7</f>
        <v/>
      </c>
      <c r="G65" s="17"/>
      <c r="H65" s="17"/>
      <c r="I65" s="17"/>
      <c r="J65" s="17"/>
      <c r="K65" s="17"/>
      <c r="L65" s="17"/>
      <c r="M65" s="17"/>
      <c r="N65" s="17"/>
      <c r="O65" s="17"/>
      <c r="P65" s="17"/>
      <c r="Q65" s="17"/>
      <c r="R65" s="17"/>
      <c r="S65" s="17"/>
      <c r="T65" s="17"/>
      <c r="U65" s="17"/>
      <c r="V65" s="17"/>
      <c r="W65" s="17"/>
      <c r="X65" s="17"/>
      <c r="Y65" s="17"/>
      <c r="Z65" s="17"/>
    </row>
    <row r="66" ht="13.5" customHeight="1">
      <c r="A66" s="17"/>
      <c r="B66" s="39" t="str">
        <f>"NIP "&amp;C8</f>
        <v>NIP </v>
      </c>
      <c r="E66" s="39" t="str">
        <f>"NIP "&amp;F8</f>
        <v>NIP </v>
      </c>
      <c r="G66" s="17"/>
      <c r="H66" s="17"/>
      <c r="I66" s="17"/>
      <c r="J66" s="17"/>
      <c r="K66" s="17"/>
      <c r="L66" s="17"/>
      <c r="M66" s="17"/>
      <c r="N66" s="17"/>
      <c r="O66" s="17"/>
      <c r="P66" s="17"/>
      <c r="Q66" s="17"/>
      <c r="R66" s="17"/>
      <c r="S66" s="17"/>
      <c r="T66" s="17"/>
      <c r="U66" s="17"/>
      <c r="V66" s="17"/>
      <c r="W66" s="17"/>
      <c r="X66" s="17"/>
      <c r="Y66" s="17"/>
      <c r="Z66" s="17"/>
    </row>
    <row r="67"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ht="13.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ht="13.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ht="13.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ht="13.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ht="13.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ht="13.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ht="13.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ht="13.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ht="13.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ht="13.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ht="13.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ht="13.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ht="13.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ht="13.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ht="13.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ht="13.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ht="13.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ht="13.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ht="13.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ht="13.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ht="13.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ht="13.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ht="13.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ht="13.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ht="13.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ht="13.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ht="13.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3.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3.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3.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3.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3.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3.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3.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3.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3.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3.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3.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3.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3.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3.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3.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3.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3.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3.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3.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3.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3.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3.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3.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3.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3.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3.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3.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3.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3.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3.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3.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3.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3.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3.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3.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3.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3.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3.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3.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3.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3.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3.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3.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3.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3.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3.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3.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3.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3.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3.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3.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3.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3.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3.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3.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3.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3.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3.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3.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3.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3.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3.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3.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3.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3.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3.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3.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3.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3.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3.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3.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3.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3.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3.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3.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3.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3.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3.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3.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3.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3.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3.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3.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3.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3.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3.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3.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3.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3.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3.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3.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3.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3.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3.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3.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3.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3.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3.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3.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3.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3.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3.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3.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3.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3.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3.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3.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3.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3.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3.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3.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3.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3.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3.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3.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3.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3.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3.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3.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3.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3.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3.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3.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3.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3.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3.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3.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3.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3.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3.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3.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3.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3.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3.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3.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3.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3.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3.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3.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3.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3.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3.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3.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3.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3.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3.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3.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3.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3.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3.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3.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3.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3.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3.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3.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3.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3.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3.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3.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3.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3.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3.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3.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3.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3.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3.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3.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3.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3.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3.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3.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3.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3.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3.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3.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3.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3.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3.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3.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3.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3.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3.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3.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3.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3.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3.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3.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3.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3.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3.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3.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3.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3.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3.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3.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3.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3.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3.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3.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3.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3.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3.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3.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3.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3.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3.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3.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3.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3.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3.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3.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3.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3.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3.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3.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3.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3.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3.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3.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3.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3.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3.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3.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3.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3.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3.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3.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3.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3.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3.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3.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3.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3.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3.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3.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3.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3.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3.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3.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3.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3.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3.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3.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3.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3.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3.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3.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3.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3.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3.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3.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3.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3.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3.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3.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3.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3.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3.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3.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3.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3.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3.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3.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3.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3.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3.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3.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3.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3.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3.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3.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3.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3.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3.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3.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3.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3.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3.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3.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3.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3.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3.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3.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3.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3.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3.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3.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3.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3.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3.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3.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3.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3.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3.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3.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3.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3.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3.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3.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3.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3.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3.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3.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3.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3.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3.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3.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3.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3.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3.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3.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3.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3.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3.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3.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3.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3.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3.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3.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3.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3.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3.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3.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3.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3.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3.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3.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3.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3.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3.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3.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3.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3.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3.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3.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3.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3.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3.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3.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3.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3.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3.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3.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3.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3.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3.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3.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3.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3.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3.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3.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3.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3.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3.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3.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3.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3.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3.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3.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3.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3.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3.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3.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3.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3.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3.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3.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3.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3.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3.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3.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3.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3.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3.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3.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3.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3.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3.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3.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3.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3.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3.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3.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3.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3.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3.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3.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3.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3.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3.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3.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3.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3.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3.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3.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3.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3.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3.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3.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3.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3.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3.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3.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3.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3.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3.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3.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3.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3.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3.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3.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3.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3.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3.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3.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3.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3.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3.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3.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3.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3.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3.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3.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3.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3.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3.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3.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3.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3.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3.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3.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3.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3.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3.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3.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3.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3.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3.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3.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3.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3.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3.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3.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3.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3.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3.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3.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3.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3.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3.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3.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3.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3.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3.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3.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3.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3.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3.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3.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3.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3.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3.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3.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3.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3.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3.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3.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3.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3.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3.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3.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3.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3.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3.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3.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3.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3.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3.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3.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3.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3.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3.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3.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3.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3.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3.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3.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3.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3.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3.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3.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3.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3.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3.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3.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3.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3.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3.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3.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3.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3.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3.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3.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3.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3.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3.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3.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3.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3.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3.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3.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3.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3.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3.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3.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3.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3.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3.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3.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3.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3.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3.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3.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3.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3.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3.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3.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3.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3.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3.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3.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3.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3.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3.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3.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3.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3.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3.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3.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3.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3.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3.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3.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3.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3.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3.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3.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3.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3.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3.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3.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3.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3.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3.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3.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3.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3.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3.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3.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3.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3.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3.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3.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3.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3.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3.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3.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3.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3.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3.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3.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3.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3.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3.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3.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3.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3.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3.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3.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3.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3.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3.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3.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3.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3.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3.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3.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3.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3.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3.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3.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3.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3.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3.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3.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3.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3.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3.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3.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3.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3.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3.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3.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3.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3.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3.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3.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3.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3.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3.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3.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3.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3.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3.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3.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3.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3.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3.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3.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3.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3.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3.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3.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3.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3.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3.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3.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3.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3.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3.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3.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3.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3.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3.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3.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3.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3.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3.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3.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3.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3.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3.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3.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3.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3.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3.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3.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3.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3.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3.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3.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3.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3.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3.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3.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3.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3.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3.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3.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3.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3.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3.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3.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3.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3.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3.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3.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3.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3.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3.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3.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3.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3.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3.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3.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3.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3.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3.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3.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3.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3.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3.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3.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3.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3.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3.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3.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3.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3.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3.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3.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3.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3.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3.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3.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3.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3.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3.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3.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3.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3.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3.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3.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3.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3.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3.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3.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3.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3.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3.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3.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3.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3.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3.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3.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3.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3.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3.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3.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3.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3.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3.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3.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3.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3.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3.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3.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3.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3.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3.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3.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3.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3.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3.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3.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3.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3.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3.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3.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3.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3.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3.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3.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3.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3.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3.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3.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3.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3.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3.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3.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3.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3.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3.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3.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3.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3.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3.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3.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3.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3.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3.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3.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3.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3.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3.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3.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3.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3.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3.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3.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3.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3.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3.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3.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3.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3.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3.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3.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3.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3.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3.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3.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3.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3.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3.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3.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3.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3.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3.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3.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3.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3.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3.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3.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3.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3.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3.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3.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3.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3.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3.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3.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3.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3.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3.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3.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3.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3.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3.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3.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3.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3.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3.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3.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3.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3.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3.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3.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3.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3.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3.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3.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3.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3.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3.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3.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3.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3.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3.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3.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3.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3.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3.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3.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3.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3.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3.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3.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3.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3.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3.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3.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3.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3.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3.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3.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3.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3.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3.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3.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3.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3.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3.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3.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3.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3.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3.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3.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3.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3.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3.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3.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3.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3.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3.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3.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3.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3.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3.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3.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3.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3.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3.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3.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3.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3.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3.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3.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3.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3.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3.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3.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3.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3.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3.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3.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3.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3.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3.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3.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3.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3.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3.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3.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3.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3.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3.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87">
    <mergeCell ref="A1:F1"/>
    <mergeCell ref="A2:F2"/>
    <mergeCell ref="A3:F3"/>
    <mergeCell ref="B6:C6"/>
    <mergeCell ref="E6:F6"/>
    <mergeCell ref="A12:F12"/>
    <mergeCell ref="A13:F13"/>
    <mergeCell ref="B14:F14"/>
    <mergeCell ref="B15:F15"/>
    <mergeCell ref="B16:F16"/>
    <mergeCell ref="B17:F17"/>
    <mergeCell ref="B18:F18"/>
    <mergeCell ref="B19:F19"/>
    <mergeCell ref="B20:F20"/>
    <mergeCell ref="B21:F21"/>
    <mergeCell ref="B22:F22"/>
    <mergeCell ref="B23:F23"/>
    <mergeCell ref="B24:F24"/>
    <mergeCell ref="A25:F25"/>
    <mergeCell ref="B26:F26"/>
    <mergeCell ref="B27:F27"/>
    <mergeCell ref="B33:D33"/>
    <mergeCell ref="E33:F33"/>
    <mergeCell ref="B34:D34"/>
    <mergeCell ref="E34:F34"/>
    <mergeCell ref="B36:D36"/>
    <mergeCell ref="E36:F36"/>
    <mergeCell ref="B37:D37"/>
    <mergeCell ref="E37:F37"/>
    <mergeCell ref="B55:F55"/>
    <mergeCell ref="B56:D56"/>
    <mergeCell ref="E56:F56"/>
    <mergeCell ref="B51:F51"/>
    <mergeCell ref="B52:D52"/>
    <mergeCell ref="E52:F52"/>
    <mergeCell ref="B53:D53"/>
    <mergeCell ref="E53:F53"/>
    <mergeCell ref="B54:D54"/>
    <mergeCell ref="E54:F54"/>
    <mergeCell ref="B65:D65"/>
    <mergeCell ref="E65:F65"/>
    <mergeCell ref="B66:D66"/>
    <mergeCell ref="E66:F66"/>
    <mergeCell ref="B57:D57"/>
    <mergeCell ref="E57:F57"/>
    <mergeCell ref="B58:D58"/>
    <mergeCell ref="E58:F58"/>
    <mergeCell ref="E60:F60"/>
    <mergeCell ref="B61:D61"/>
    <mergeCell ref="E61:F61"/>
    <mergeCell ref="B32:D32"/>
    <mergeCell ref="B35:F35"/>
    <mergeCell ref="B38:D38"/>
    <mergeCell ref="E38:F38"/>
    <mergeCell ref="B28:F28"/>
    <mergeCell ref="B29:F29"/>
    <mergeCell ref="A30:F30"/>
    <mergeCell ref="A31:A34"/>
    <mergeCell ref="B31:F31"/>
    <mergeCell ref="E32:F32"/>
    <mergeCell ref="A35:A38"/>
    <mergeCell ref="A39:A42"/>
    <mergeCell ref="A43:A46"/>
    <mergeCell ref="A47:A50"/>
    <mergeCell ref="A51:A54"/>
    <mergeCell ref="A55:A58"/>
    <mergeCell ref="B39:F39"/>
    <mergeCell ref="B40:D40"/>
    <mergeCell ref="E40:F40"/>
    <mergeCell ref="B41:D41"/>
    <mergeCell ref="E41:F41"/>
    <mergeCell ref="B42:D42"/>
    <mergeCell ref="E42:F42"/>
    <mergeCell ref="B43:F43"/>
    <mergeCell ref="B44:D44"/>
    <mergeCell ref="E44:F44"/>
    <mergeCell ref="B45:D45"/>
    <mergeCell ref="E45:F45"/>
    <mergeCell ref="B46:D46"/>
    <mergeCell ref="E46:F46"/>
    <mergeCell ref="B47:F47"/>
    <mergeCell ref="B48:D48"/>
    <mergeCell ref="E48:F48"/>
    <mergeCell ref="B49:D49"/>
    <mergeCell ref="E49:F49"/>
    <mergeCell ref="B50:D50"/>
    <mergeCell ref="E50:F50"/>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29"/>
    <col customWidth="1" min="2" max="2" width="110.14"/>
    <col customWidth="1" min="3" max="26" width="8.71"/>
  </cols>
  <sheetData>
    <row r="1" ht="14.25" customHeight="1">
      <c r="A1" s="40" t="s">
        <v>84</v>
      </c>
      <c r="B1" s="41"/>
    </row>
    <row r="2" ht="14.25" customHeight="1">
      <c r="A2" s="42" t="s">
        <v>85</v>
      </c>
      <c r="B2" s="43" t="s">
        <v>86</v>
      </c>
    </row>
    <row r="3" ht="14.25" customHeight="1">
      <c r="A3" s="44" t="s">
        <v>87</v>
      </c>
      <c r="B3" s="45" t="str">
        <f>'PK Kasatker'!A3</f>
        <v>Meningkatnya kualitas layanan Lembaga Layanan Pendidikan Tinggi (LLDIKTI)</v>
      </c>
    </row>
    <row r="4" ht="14.25" customHeight="1">
      <c r="A4" s="44" t="s">
        <v>88</v>
      </c>
      <c r="B4" s="45" t="str">
        <f>'PK Kasatker'!B3</f>
        <v>Persentase layanan LLDIKTI yang tepat waktu.</v>
      </c>
    </row>
    <row r="5" ht="14.25" customHeight="1">
      <c r="A5" s="44" t="s">
        <v>89</v>
      </c>
      <c r="B5" s="45" t="s">
        <v>90</v>
      </c>
    </row>
    <row r="6" ht="14.25" customHeight="1">
      <c r="A6" s="46" t="s">
        <v>91</v>
      </c>
      <c r="B6" s="45" t="s">
        <v>92</v>
      </c>
    </row>
    <row r="7" ht="14.25" customHeight="1">
      <c r="A7" s="47"/>
      <c r="B7" s="48"/>
    </row>
    <row r="8" ht="14.25" customHeight="1">
      <c r="A8" s="47"/>
      <c r="B8" s="49" t="s">
        <v>93</v>
      </c>
    </row>
    <row r="9" ht="14.25" customHeight="1">
      <c r="A9" s="50"/>
      <c r="B9" s="51"/>
    </row>
    <row r="10" ht="14.25" customHeight="1">
      <c r="A10" s="44" t="s">
        <v>94</v>
      </c>
      <c r="B10" s="45"/>
    </row>
    <row r="11" ht="14.25" customHeight="1">
      <c r="A11" s="44" t="s">
        <v>95</v>
      </c>
      <c r="B11" s="45" t="s">
        <v>96</v>
      </c>
    </row>
    <row r="12" ht="14.25" customHeight="1">
      <c r="A12" s="44" t="s">
        <v>97</v>
      </c>
      <c r="B12" s="45"/>
    </row>
    <row r="13" ht="14.25" customHeight="1">
      <c r="A13" s="44" t="s">
        <v>98</v>
      </c>
      <c r="B13" s="45" t="s">
        <v>99</v>
      </c>
    </row>
    <row r="14" ht="14.25" customHeight="1">
      <c r="A14" s="52"/>
      <c r="B14" s="53"/>
    </row>
    <row r="15" ht="14.25" customHeight="1">
      <c r="A15" s="44" t="s">
        <v>87</v>
      </c>
      <c r="B15" s="45"/>
    </row>
    <row r="16" ht="14.25" customHeight="1">
      <c r="A16" s="44" t="s">
        <v>88</v>
      </c>
      <c r="B16" s="45"/>
    </row>
    <row r="17" ht="14.25" customHeight="1">
      <c r="A17" s="44" t="s">
        <v>89</v>
      </c>
      <c r="B17" s="45"/>
    </row>
    <row r="18" ht="14.25" customHeight="1">
      <c r="A18" s="46" t="s">
        <v>91</v>
      </c>
      <c r="B18" s="45" t="s">
        <v>92</v>
      </c>
    </row>
    <row r="19" ht="14.25" customHeight="1">
      <c r="A19" s="47"/>
      <c r="B19" s="48"/>
    </row>
    <row r="20" ht="14.25" customHeight="1">
      <c r="A20" s="47"/>
      <c r="B20" s="49" t="s">
        <v>100</v>
      </c>
    </row>
    <row r="21" ht="14.25" customHeight="1">
      <c r="A21" s="50"/>
      <c r="B21" s="51"/>
    </row>
    <row r="22" ht="14.25" customHeight="1">
      <c r="A22" s="44" t="s">
        <v>101</v>
      </c>
      <c r="B22" s="45"/>
    </row>
    <row r="23" ht="14.25" customHeight="1">
      <c r="A23" s="44" t="s">
        <v>95</v>
      </c>
      <c r="B23" s="45" t="s">
        <v>102</v>
      </c>
    </row>
    <row r="24" ht="14.25" customHeight="1">
      <c r="A24" s="44" t="s">
        <v>97</v>
      </c>
      <c r="B24" s="45"/>
    </row>
    <row r="25" ht="14.25" customHeight="1">
      <c r="A25" s="44" t="s">
        <v>98</v>
      </c>
      <c r="B25" s="45" t="s">
        <v>99</v>
      </c>
    </row>
    <row r="26" ht="14.25" customHeight="1">
      <c r="A26" s="52"/>
      <c r="B26" s="52"/>
    </row>
    <row r="27" ht="14.25" customHeight="1">
      <c r="A27" s="52"/>
      <c r="B27" s="52"/>
    </row>
    <row r="28" ht="14.25" customHeight="1">
      <c r="A28" s="52"/>
      <c r="B28" s="52"/>
    </row>
    <row r="29" ht="14.25" customHeight="1">
      <c r="A29" s="52"/>
      <c r="B29" s="52"/>
    </row>
    <row r="30" ht="14.25" customHeight="1">
      <c r="A30" s="52"/>
      <c r="B30" s="52"/>
    </row>
    <row r="31" ht="14.25" customHeight="1">
      <c r="A31" s="52"/>
      <c r="B31" s="52"/>
    </row>
    <row r="32" ht="14.25" customHeight="1">
      <c r="A32" s="52"/>
      <c r="B32" s="52"/>
    </row>
    <row r="33" ht="14.25" customHeight="1">
      <c r="A33" s="52"/>
      <c r="B33" s="52"/>
    </row>
    <row r="34" ht="14.25" customHeight="1">
      <c r="A34" s="52"/>
      <c r="B34" s="52"/>
    </row>
    <row r="35" ht="14.25" customHeight="1">
      <c r="A35" s="52"/>
      <c r="B35" s="52"/>
    </row>
    <row r="36" ht="14.25" customHeight="1">
      <c r="A36" s="52"/>
      <c r="B36" s="52"/>
    </row>
    <row r="37" ht="14.25" customHeight="1">
      <c r="A37" s="52"/>
      <c r="B37" s="52"/>
    </row>
    <row r="38" ht="14.25" customHeight="1">
      <c r="A38" s="52"/>
      <c r="B38" s="52"/>
    </row>
    <row r="39" ht="14.25" customHeight="1">
      <c r="A39" s="52"/>
      <c r="B39" s="52"/>
    </row>
    <row r="40" ht="14.25" customHeight="1">
      <c r="A40" s="52"/>
      <c r="B40" s="52"/>
    </row>
    <row r="41" ht="14.25" customHeight="1">
      <c r="A41" s="52"/>
      <c r="B41" s="52"/>
    </row>
    <row r="42" ht="14.25" customHeight="1">
      <c r="A42" s="52"/>
      <c r="B42" s="52"/>
    </row>
    <row r="43" ht="14.25" customHeight="1">
      <c r="A43" s="52"/>
      <c r="B43" s="52"/>
    </row>
    <row r="44" ht="14.25" customHeight="1">
      <c r="A44" s="52"/>
      <c r="B44" s="52"/>
    </row>
    <row r="45" ht="14.25" customHeight="1">
      <c r="A45" s="52"/>
      <c r="B45" s="52"/>
    </row>
    <row r="46" ht="14.25" customHeight="1">
      <c r="A46" s="52"/>
      <c r="B46" s="52"/>
    </row>
    <row r="47" ht="14.25" customHeight="1">
      <c r="A47" s="52"/>
      <c r="B47" s="52"/>
    </row>
    <row r="48" ht="14.25" customHeight="1">
      <c r="A48" s="52"/>
      <c r="B48" s="52"/>
    </row>
    <row r="49" ht="14.25" customHeight="1">
      <c r="A49" s="52"/>
      <c r="B49" s="52"/>
    </row>
    <row r="50" ht="14.25" customHeight="1">
      <c r="A50" s="52"/>
      <c r="B50" s="52"/>
    </row>
    <row r="51" ht="14.25" customHeight="1">
      <c r="A51" s="52"/>
      <c r="B51" s="52"/>
    </row>
    <row r="52" ht="14.25" customHeight="1">
      <c r="A52" s="52"/>
      <c r="B52" s="52"/>
    </row>
    <row r="53" ht="14.25" customHeight="1">
      <c r="A53" s="52"/>
      <c r="B53" s="52"/>
    </row>
    <row r="54" ht="14.25" customHeight="1">
      <c r="A54" s="52"/>
      <c r="B54" s="52"/>
    </row>
    <row r="55" ht="14.25" customHeight="1">
      <c r="A55" s="52"/>
      <c r="B55" s="52"/>
    </row>
    <row r="56" ht="14.25" customHeight="1">
      <c r="A56" s="52"/>
      <c r="B56" s="52"/>
    </row>
    <row r="57" ht="14.25" customHeight="1">
      <c r="A57" s="52"/>
      <c r="B57" s="52"/>
    </row>
    <row r="58" ht="14.25" customHeight="1">
      <c r="A58" s="52"/>
      <c r="B58" s="52"/>
    </row>
    <row r="59" ht="14.25" customHeight="1">
      <c r="A59" s="52"/>
      <c r="B59" s="52"/>
    </row>
    <row r="60" ht="14.25" customHeight="1">
      <c r="A60" s="52"/>
      <c r="B60" s="52"/>
    </row>
    <row r="61" ht="14.25" customHeight="1">
      <c r="A61" s="52"/>
      <c r="B61" s="52"/>
    </row>
    <row r="62" ht="14.25" customHeight="1">
      <c r="A62" s="52"/>
      <c r="B62" s="52"/>
    </row>
    <row r="63" ht="14.25" customHeight="1">
      <c r="A63" s="52"/>
      <c r="B63" s="52"/>
    </row>
    <row r="64" ht="14.25" customHeight="1">
      <c r="A64" s="52"/>
      <c r="B64" s="52"/>
    </row>
    <row r="65" ht="14.25" customHeight="1">
      <c r="A65" s="52"/>
      <c r="B65" s="52"/>
    </row>
    <row r="66" ht="14.25" customHeight="1">
      <c r="A66" s="52"/>
      <c r="B66" s="52"/>
    </row>
    <row r="67" ht="14.25" customHeight="1">
      <c r="A67" s="52"/>
      <c r="B67" s="52"/>
    </row>
    <row r="68" ht="14.25" customHeight="1">
      <c r="A68" s="52"/>
      <c r="B68" s="52"/>
    </row>
    <row r="69" ht="14.25" customHeight="1">
      <c r="A69" s="52"/>
      <c r="B69" s="52"/>
    </row>
    <row r="70" ht="14.25" customHeight="1">
      <c r="A70" s="52"/>
      <c r="B70" s="52"/>
    </row>
    <row r="71" ht="14.25" customHeight="1">
      <c r="A71" s="52"/>
      <c r="B71" s="52"/>
    </row>
    <row r="72" ht="14.25" customHeight="1">
      <c r="A72" s="52"/>
      <c r="B72" s="52"/>
    </row>
    <row r="73" ht="14.25" customHeight="1">
      <c r="A73" s="52"/>
      <c r="B73" s="52"/>
    </row>
    <row r="74" ht="14.25" customHeight="1">
      <c r="A74" s="52"/>
      <c r="B74" s="52"/>
    </row>
    <row r="75" ht="14.25" customHeight="1">
      <c r="A75" s="52"/>
      <c r="B75" s="52"/>
    </row>
    <row r="76" ht="14.25" customHeight="1">
      <c r="A76" s="52"/>
      <c r="B76" s="52"/>
    </row>
    <row r="77" ht="14.25" customHeight="1">
      <c r="A77" s="52"/>
      <c r="B77" s="52"/>
    </row>
    <row r="78" ht="14.25" customHeight="1">
      <c r="A78" s="52"/>
      <c r="B78" s="52"/>
    </row>
    <row r="79" ht="14.25" customHeight="1">
      <c r="A79" s="52"/>
      <c r="B79" s="52"/>
    </row>
    <row r="80" ht="14.25" customHeight="1">
      <c r="A80" s="52"/>
      <c r="B80" s="52"/>
    </row>
    <row r="81" ht="14.25" customHeight="1">
      <c r="A81" s="52"/>
      <c r="B81" s="52"/>
    </row>
    <row r="82" ht="14.25" customHeight="1">
      <c r="A82" s="52"/>
      <c r="B82" s="52"/>
    </row>
    <row r="83" ht="14.25" customHeight="1">
      <c r="A83" s="52"/>
      <c r="B83" s="52"/>
    </row>
    <row r="84" ht="14.25" customHeight="1">
      <c r="A84" s="52"/>
      <c r="B84" s="52"/>
    </row>
    <row r="85" ht="14.25" customHeight="1">
      <c r="A85" s="52"/>
      <c r="B85" s="52"/>
    </row>
    <row r="86" ht="14.25" customHeight="1">
      <c r="A86" s="52"/>
      <c r="B86" s="52"/>
    </row>
    <row r="87" ht="14.25" customHeight="1">
      <c r="A87" s="52"/>
      <c r="B87" s="52"/>
    </row>
    <row r="88" ht="14.25" customHeight="1">
      <c r="A88" s="52"/>
      <c r="B88" s="52"/>
    </row>
    <row r="89" ht="14.25" customHeight="1">
      <c r="A89" s="52"/>
      <c r="B89" s="52"/>
    </row>
    <row r="90" ht="14.25" customHeight="1">
      <c r="A90" s="52"/>
      <c r="B90" s="52"/>
    </row>
    <row r="91" ht="14.25" customHeight="1">
      <c r="A91" s="52"/>
      <c r="B91" s="52"/>
    </row>
    <row r="92" ht="14.25" customHeight="1">
      <c r="A92" s="52"/>
      <c r="B92" s="52"/>
    </row>
    <row r="93" ht="14.25" customHeight="1">
      <c r="A93" s="52"/>
      <c r="B93" s="52"/>
    </row>
    <row r="94" ht="14.25" customHeight="1">
      <c r="A94" s="52"/>
      <c r="B94" s="52"/>
    </row>
    <row r="95" ht="14.25" customHeight="1">
      <c r="A95" s="52"/>
      <c r="B95" s="52"/>
    </row>
    <row r="96" ht="14.25" customHeight="1">
      <c r="A96" s="52"/>
      <c r="B96" s="52"/>
    </row>
    <row r="97" ht="14.25" customHeight="1">
      <c r="A97" s="52"/>
      <c r="B97" s="52"/>
    </row>
    <row r="98" ht="14.25" customHeight="1">
      <c r="A98" s="52"/>
      <c r="B98" s="52"/>
    </row>
    <row r="99" ht="14.25" customHeight="1">
      <c r="A99" s="52"/>
      <c r="B99" s="52"/>
    </row>
    <row r="100" ht="14.25" customHeight="1">
      <c r="A100" s="52"/>
      <c r="B100" s="52"/>
    </row>
    <row r="101" ht="14.25" customHeight="1">
      <c r="A101" s="52"/>
      <c r="B101" s="52"/>
    </row>
    <row r="102" ht="14.25" customHeight="1">
      <c r="A102" s="52"/>
      <c r="B102" s="52"/>
    </row>
    <row r="103" ht="14.25" customHeight="1">
      <c r="A103" s="52"/>
      <c r="B103" s="52"/>
    </row>
    <row r="104" ht="14.25" customHeight="1">
      <c r="A104" s="52"/>
      <c r="B104" s="52"/>
    </row>
    <row r="105" ht="14.25" customHeight="1">
      <c r="A105" s="52"/>
      <c r="B105" s="52"/>
    </row>
    <row r="106" ht="14.25" customHeight="1">
      <c r="A106" s="52"/>
      <c r="B106" s="52"/>
    </row>
    <row r="107" ht="14.25" customHeight="1">
      <c r="A107" s="52"/>
      <c r="B107" s="52"/>
    </row>
    <row r="108" ht="14.25" customHeight="1">
      <c r="A108" s="52"/>
      <c r="B108" s="52"/>
    </row>
    <row r="109" ht="14.25" customHeight="1">
      <c r="A109" s="52"/>
      <c r="B109" s="52"/>
    </row>
    <row r="110" ht="14.25" customHeight="1">
      <c r="A110" s="52"/>
      <c r="B110" s="52"/>
    </row>
    <row r="111" ht="14.25" customHeight="1">
      <c r="A111" s="52"/>
      <c r="B111" s="52"/>
    </row>
    <row r="112" ht="14.25" customHeight="1">
      <c r="A112" s="52"/>
      <c r="B112" s="52"/>
    </row>
    <row r="113" ht="14.25" customHeight="1">
      <c r="A113" s="52"/>
      <c r="B113" s="52"/>
    </row>
    <row r="114" ht="14.25" customHeight="1">
      <c r="A114" s="52"/>
      <c r="B114" s="52"/>
    </row>
    <row r="115" ht="14.25" customHeight="1">
      <c r="A115" s="52"/>
      <c r="B115" s="52"/>
    </row>
    <row r="116" ht="14.25" customHeight="1">
      <c r="A116" s="52"/>
      <c r="B116" s="52"/>
    </row>
    <row r="117" ht="14.25" customHeight="1">
      <c r="A117" s="52"/>
      <c r="B117" s="52"/>
    </row>
    <row r="118" ht="14.25" customHeight="1">
      <c r="A118" s="52"/>
      <c r="B118" s="52"/>
    </row>
    <row r="119" ht="14.25" customHeight="1">
      <c r="A119" s="52"/>
      <c r="B119" s="52"/>
    </row>
    <row r="120" ht="14.25" customHeight="1">
      <c r="A120" s="52"/>
      <c r="B120" s="52"/>
    </row>
    <row r="121" ht="14.25" customHeight="1">
      <c r="A121" s="52"/>
      <c r="B121" s="52"/>
    </row>
    <row r="122" ht="14.25" customHeight="1">
      <c r="A122" s="52"/>
      <c r="B122" s="52"/>
    </row>
    <row r="123" ht="14.25" customHeight="1">
      <c r="A123" s="52"/>
      <c r="B123" s="52"/>
    </row>
    <row r="124" ht="14.25" customHeight="1">
      <c r="A124" s="52"/>
      <c r="B124" s="52"/>
    </row>
    <row r="125" ht="14.25" customHeight="1">
      <c r="A125" s="52"/>
      <c r="B125" s="52"/>
    </row>
    <row r="126" ht="14.25" customHeight="1">
      <c r="A126" s="52"/>
      <c r="B126" s="52"/>
    </row>
    <row r="127" ht="14.25" customHeight="1">
      <c r="A127" s="52"/>
      <c r="B127" s="52"/>
    </row>
    <row r="128" ht="14.25" customHeight="1">
      <c r="A128" s="52"/>
      <c r="B128" s="52"/>
    </row>
    <row r="129" ht="14.25" customHeight="1">
      <c r="A129" s="52"/>
      <c r="B129" s="52"/>
    </row>
    <row r="130" ht="14.25" customHeight="1">
      <c r="A130" s="52"/>
      <c r="B130" s="52"/>
    </row>
    <row r="131" ht="14.25" customHeight="1">
      <c r="A131" s="52"/>
      <c r="B131" s="52"/>
    </row>
    <row r="132" ht="14.25" customHeight="1">
      <c r="A132" s="52"/>
      <c r="B132" s="52"/>
    </row>
    <row r="133" ht="14.25" customHeight="1">
      <c r="A133" s="52"/>
      <c r="B133" s="52"/>
    </row>
    <row r="134" ht="14.25" customHeight="1">
      <c r="A134" s="52"/>
      <c r="B134" s="52"/>
    </row>
    <row r="135" ht="14.25" customHeight="1">
      <c r="A135" s="52"/>
      <c r="B135" s="52"/>
    </row>
    <row r="136" ht="14.25" customHeight="1">
      <c r="A136" s="52"/>
      <c r="B136" s="52"/>
    </row>
    <row r="137" ht="14.25" customHeight="1">
      <c r="A137" s="52"/>
      <c r="B137" s="52"/>
    </row>
    <row r="138" ht="14.25" customHeight="1">
      <c r="A138" s="52"/>
      <c r="B138" s="52"/>
    </row>
    <row r="139" ht="14.25" customHeight="1">
      <c r="A139" s="52"/>
      <c r="B139" s="52"/>
    </row>
    <row r="140" ht="14.25" customHeight="1">
      <c r="A140" s="52"/>
      <c r="B140" s="52"/>
    </row>
    <row r="141" ht="14.25" customHeight="1">
      <c r="A141" s="52"/>
      <c r="B141" s="52"/>
    </row>
    <row r="142" ht="14.25" customHeight="1">
      <c r="A142" s="52"/>
      <c r="B142" s="52"/>
    </row>
    <row r="143" ht="14.25" customHeight="1">
      <c r="A143" s="52"/>
      <c r="B143" s="52"/>
    </row>
    <row r="144" ht="14.25" customHeight="1">
      <c r="A144" s="52"/>
      <c r="B144" s="52"/>
    </row>
    <row r="145" ht="14.25" customHeight="1">
      <c r="A145" s="52"/>
      <c r="B145" s="52"/>
    </row>
    <row r="146" ht="14.25" customHeight="1">
      <c r="A146" s="52"/>
      <c r="B146" s="52"/>
    </row>
    <row r="147" ht="14.25" customHeight="1">
      <c r="A147" s="52"/>
      <c r="B147" s="52"/>
    </row>
    <row r="148" ht="14.25" customHeight="1">
      <c r="A148" s="52"/>
      <c r="B148" s="52"/>
    </row>
    <row r="149" ht="14.25" customHeight="1">
      <c r="A149" s="52"/>
      <c r="B149" s="52"/>
    </row>
    <row r="150" ht="14.25" customHeight="1">
      <c r="A150" s="52"/>
      <c r="B150" s="52"/>
    </row>
    <row r="151" ht="14.25" customHeight="1">
      <c r="A151" s="52"/>
      <c r="B151" s="52"/>
    </row>
    <row r="152" ht="14.25" customHeight="1">
      <c r="A152" s="52"/>
      <c r="B152" s="52"/>
    </row>
    <row r="153" ht="14.25" customHeight="1">
      <c r="A153" s="52"/>
      <c r="B153" s="52"/>
    </row>
    <row r="154" ht="14.25" customHeight="1">
      <c r="A154" s="52"/>
      <c r="B154" s="52"/>
    </row>
    <row r="155" ht="14.25" customHeight="1">
      <c r="A155" s="52"/>
      <c r="B155" s="52"/>
    </row>
    <row r="156" ht="14.25" customHeight="1">
      <c r="A156" s="52"/>
      <c r="B156" s="52"/>
    </row>
    <row r="157" ht="14.25" customHeight="1">
      <c r="A157" s="52"/>
      <c r="B157" s="52"/>
    </row>
    <row r="158" ht="14.25" customHeight="1">
      <c r="A158" s="52"/>
      <c r="B158" s="52"/>
    </row>
    <row r="159" ht="14.25" customHeight="1">
      <c r="A159" s="52"/>
      <c r="B159" s="52"/>
    </row>
    <row r="160" ht="14.25" customHeight="1">
      <c r="A160" s="52"/>
      <c r="B160" s="52"/>
    </row>
    <row r="161" ht="14.25" customHeight="1">
      <c r="A161" s="52"/>
      <c r="B161" s="52"/>
    </row>
    <row r="162" ht="14.25" customHeight="1">
      <c r="A162" s="52"/>
      <c r="B162" s="52"/>
    </row>
    <row r="163" ht="14.25" customHeight="1">
      <c r="A163" s="52"/>
      <c r="B163" s="52"/>
    </row>
    <row r="164" ht="14.25" customHeight="1">
      <c r="A164" s="52"/>
      <c r="B164" s="52"/>
    </row>
    <row r="165" ht="14.25" customHeight="1">
      <c r="A165" s="52"/>
      <c r="B165" s="52"/>
    </row>
    <row r="166" ht="14.25" customHeight="1">
      <c r="A166" s="52"/>
      <c r="B166" s="52"/>
    </row>
    <row r="167" ht="14.25" customHeight="1">
      <c r="A167" s="52"/>
      <c r="B167" s="52"/>
    </row>
    <row r="168" ht="14.25" customHeight="1">
      <c r="A168" s="52"/>
      <c r="B168" s="52"/>
    </row>
    <row r="169" ht="14.25" customHeight="1">
      <c r="A169" s="52"/>
      <c r="B169" s="52"/>
    </row>
    <row r="170" ht="14.25" customHeight="1">
      <c r="A170" s="52"/>
      <c r="B170" s="52"/>
    </row>
    <row r="171" ht="14.25" customHeight="1">
      <c r="A171" s="52"/>
      <c r="B171" s="52"/>
    </row>
    <row r="172" ht="14.25" customHeight="1">
      <c r="A172" s="52"/>
      <c r="B172" s="52"/>
    </row>
    <row r="173" ht="14.25" customHeight="1">
      <c r="A173" s="52"/>
      <c r="B173" s="52"/>
    </row>
    <row r="174" ht="14.25" customHeight="1">
      <c r="A174" s="52"/>
      <c r="B174" s="52"/>
    </row>
    <row r="175" ht="14.25" customHeight="1">
      <c r="A175" s="52"/>
      <c r="B175" s="52"/>
    </row>
    <row r="176" ht="14.25" customHeight="1">
      <c r="A176" s="52"/>
      <c r="B176" s="52"/>
    </row>
    <row r="177" ht="14.25" customHeight="1">
      <c r="A177" s="52"/>
      <c r="B177" s="52"/>
    </row>
    <row r="178" ht="14.25" customHeight="1">
      <c r="A178" s="52"/>
      <c r="B178" s="52"/>
    </row>
    <row r="179" ht="14.25" customHeight="1">
      <c r="A179" s="52"/>
      <c r="B179" s="52"/>
    </row>
    <row r="180" ht="14.25" customHeight="1">
      <c r="A180" s="52"/>
      <c r="B180" s="52"/>
    </row>
    <row r="181" ht="14.25" customHeight="1">
      <c r="A181" s="52"/>
      <c r="B181" s="52"/>
    </row>
    <row r="182" ht="14.25" customHeight="1">
      <c r="A182" s="52"/>
      <c r="B182" s="52"/>
    </row>
    <row r="183" ht="14.25" customHeight="1">
      <c r="A183" s="52"/>
      <c r="B183" s="52"/>
    </row>
    <row r="184" ht="14.25" customHeight="1">
      <c r="A184" s="52"/>
      <c r="B184" s="52"/>
    </row>
    <row r="185" ht="14.25" customHeight="1">
      <c r="A185" s="52"/>
      <c r="B185" s="52"/>
    </row>
    <row r="186" ht="14.25" customHeight="1">
      <c r="A186" s="52"/>
      <c r="B186" s="52"/>
    </row>
    <row r="187" ht="14.25" customHeight="1">
      <c r="A187" s="52"/>
      <c r="B187" s="52"/>
    </row>
    <row r="188" ht="14.25" customHeight="1">
      <c r="A188" s="52"/>
      <c r="B188" s="52"/>
    </row>
    <row r="189" ht="14.25" customHeight="1">
      <c r="A189" s="52"/>
      <c r="B189" s="52"/>
    </row>
    <row r="190" ht="14.25" customHeight="1">
      <c r="A190" s="52"/>
      <c r="B190" s="52"/>
    </row>
    <row r="191" ht="14.25" customHeight="1">
      <c r="A191" s="52"/>
      <c r="B191" s="52"/>
    </row>
    <row r="192" ht="14.25" customHeight="1">
      <c r="A192" s="52"/>
      <c r="B192" s="52"/>
    </row>
    <row r="193" ht="14.25" customHeight="1">
      <c r="A193" s="52"/>
      <c r="B193" s="52"/>
    </row>
    <row r="194" ht="14.25" customHeight="1">
      <c r="A194" s="52"/>
      <c r="B194" s="52"/>
    </row>
    <row r="195" ht="14.25" customHeight="1">
      <c r="A195" s="52"/>
      <c r="B195" s="52"/>
    </row>
    <row r="196" ht="14.25" customHeight="1">
      <c r="A196" s="52"/>
      <c r="B196" s="52"/>
    </row>
    <row r="197" ht="14.25" customHeight="1">
      <c r="A197" s="52"/>
      <c r="B197" s="52"/>
    </row>
    <row r="198" ht="14.25" customHeight="1">
      <c r="A198" s="52"/>
      <c r="B198" s="52"/>
    </row>
    <row r="199" ht="14.25" customHeight="1">
      <c r="A199" s="52"/>
      <c r="B199" s="52"/>
    </row>
    <row r="200" ht="14.25" customHeight="1">
      <c r="A200" s="52"/>
      <c r="B200" s="52"/>
    </row>
    <row r="201" ht="14.25" customHeight="1">
      <c r="A201" s="52"/>
      <c r="B201" s="52"/>
    </row>
    <row r="202" ht="14.25" customHeight="1">
      <c r="A202" s="52"/>
      <c r="B202" s="52"/>
    </row>
    <row r="203" ht="14.25" customHeight="1">
      <c r="A203" s="52"/>
      <c r="B203" s="52"/>
    </row>
    <row r="204" ht="14.25" customHeight="1">
      <c r="A204" s="52"/>
      <c r="B204" s="52"/>
    </row>
    <row r="205" ht="14.25" customHeight="1">
      <c r="A205" s="52"/>
      <c r="B205" s="52"/>
    </row>
    <row r="206" ht="14.25" customHeight="1">
      <c r="A206" s="52"/>
      <c r="B206" s="52"/>
    </row>
    <row r="207" ht="14.25" customHeight="1">
      <c r="A207" s="52"/>
      <c r="B207" s="52"/>
    </row>
    <row r="208" ht="14.25" customHeight="1">
      <c r="A208" s="52"/>
      <c r="B208" s="52"/>
    </row>
    <row r="209" ht="14.25" customHeight="1">
      <c r="A209" s="52"/>
      <c r="B209" s="52"/>
    </row>
    <row r="210" ht="14.25" customHeight="1">
      <c r="A210" s="52"/>
      <c r="B210" s="52"/>
    </row>
    <row r="211" ht="14.25" customHeight="1">
      <c r="A211" s="52"/>
      <c r="B211" s="52"/>
    </row>
    <row r="212" ht="14.25" customHeight="1">
      <c r="A212" s="52"/>
      <c r="B212" s="52"/>
    </row>
    <row r="213" ht="14.25" customHeight="1">
      <c r="A213" s="52"/>
      <c r="B213" s="52"/>
    </row>
    <row r="214" ht="14.25" customHeight="1">
      <c r="A214" s="52"/>
      <c r="B214" s="52"/>
    </row>
    <row r="215" ht="14.25" customHeight="1">
      <c r="A215" s="52"/>
      <c r="B215" s="52"/>
    </row>
    <row r="216" ht="14.25" customHeight="1">
      <c r="A216" s="52"/>
      <c r="B216" s="52"/>
    </row>
    <row r="217" ht="14.25" customHeight="1">
      <c r="A217" s="52"/>
      <c r="B217" s="52"/>
    </row>
    <row r="218" ht="14.25" customHeight="1">
      <c r="A218" s="52"/>
      <c r="B218" s="52"/>
    </row>
    <row r="219" ht="14.25" customHeight="1">
      <c r="A219" s="52"/>
      <c r="B219" s="52"/>
    </row>
    <row r="220" ht="14.25" customHeight="1">
      <c r="A220" s="52"/>
      <c r="B220" s="52"/>
    </row>
    <row r="221" ht="14.25" customHeight="1">
      <c r="A221" s="52"/>
      <c r="B221" s="52"/>
    </row>
    <row r="222" ht="14.25" customHeight="1">
      <c r="A222" s="52"/>
      <c r="B222" s="52"/>
    </row>
    <row r="223" ht="14.25" customHeight="1">
      <c r="A223" s="52"/>
      <c r="B223" s="52"/>
    </row>
    <row r="224" ht="14.25" customHeight="1">
      <c r="A224" s="52"/>
      <c r="B224" s="52"/>
    </row>
    <row r="225" ht="14.25" customHeight="1">
      <c r="A225" s="52"/>
      <c r="B225" s="52"/>
    </row>
    <row r="226" ht="14.25" customHeight="1">
      <c r="A226" s="52"/>
      <c r="B226" s="52"/>
    </row>
    <row r="227" ht="14.25" customHeight="1">
      <c r="A227" s="52"/>
      <c r="B227" s="52"/>
    </row>
    <row r="228" ht="14.25" customHeight="1">
      <c r="A228" s="52"/>
      <c r="B228" s="52"/>
    </row>
    <row r="229" ht="14.25" customHeight="1">
      <c r="A229" s="52"/>
      <c r="B229" s="52"/>
    </row>
    <row r="230" ht="14.25" customHeight="1">
      <c r="A230" s="52"/>
      <c r="B230" s="52"/>
    </row>
    <row r="231" ht="14.25" customHeight="1">
      <c r="A231" s="52"/>
      <c r="B231" s="52"/>
    </row>
    <row r="232" ht="14.25" customHeight="1">
      <c r="A232" s="52"/>
      <c r="B232" s="52"/>
    </row>
    <row r="233" ht="14.25" customHeight="1">
      <c r="A233" s="52"/>
      <c r="B233" s="52"/>
    </row>
    <row r="234" ht="14.25" customHeight="1">
      <c r="A234" s="52"/>
      <c r="B234" s="52"/>
    </row>
    <row r="235" ht="14.25" customHeight="1">
      <c r="A235" s="52"/>
      <c r="B235" s="52"/>
    </row>
    <row r="236" ht="14.25" customHeight="1">
      <c r="A236" s="52"/>
      <c r="B236" s="52"/>
    </row>
    <row r="237" ht="14.25" customHeight="1">
      <c r="A237" s="52"/>
      <c r="B237" s="52"/>
    </row>
    <row r="238" ht="14.25" customHeight="1">
      <c r="A238" s="52"/>
      <c r="B238" s="52"/>
    </row>
    <row r="239" ht="14.25" customHeight="1">
      <c r="A239" s="52"/>
      <c r="B239" s="52"/>
    </row>
    <row r="240" ht="14.25" customHeight="1">
      <c r="A240" s="52"/>
      <c r="B240" s="52"/>
    </row>
    <row r="241" ht="14.25" customHeight="1">
      <c r="A241" s="52"/>
      <c r="B241" s="52"/>
    </row>
    <row r="242" ht="14.25" customHeight="1">
      <c r="A242" s="52"/>
      <c r="B242" s="52"/>
    </row>
    <row r="243" ht="14.25" customHeight="1">
      <c r="A243" s="52"/>
      <c r="B243" s="52"/>
    </row>
    <row r="244" ht="14.25" customHeight="1">
      <c r="A244" s="52"/>
      <c r="B244" s="52"/>
    </row>
    <row r="245" ht="14.25" customHeight="1">
      <c r="A245" s="52"/>
      <c r="B245" s="52"/>
    </row>
    <row r="246" ht="14.25" customHeight="1">
      <c r="A246" s="52"/>
      <c r="B246" s="52"/>
    </row>
    <row r="247" ht="14.25" customHeight="1">
      <c r="A247" s="52"/>
      <c r="B247" s="52"/>
    </row>
    <row r="248" ht="14.25" customHeight="1">
      <c r="A248" s="52"/>
      <c r="B248" s="52"/>
    </row>
    <row r="249" ht="14.25" customHeight="1">
      <c r="A249" s="52"/>
      <c r="B249" s="52"/>
    </row>
    <row r="250" ht="14.25" customHeight="1">
      <c r="A250" s="52"/>
      <c r="B250" s="52"/>
    </row>
    <row r="251" ht="14.25" customHeight="1">
      <c r="A251" s="52"/>
      <c r="B251" s="52"/>
    </row>
    <row r="252" ht="14.25" customHeight="1">
      <c r="A252" s="52"/>
      <c r="B252" s="52"/>
    </row>
    <row r="253" ht="14.25" customHeight="1">
      <c r="A253" s="52"/>
      <c r="B253" s="52"/>
    </row>
    <row r="254" ht="14.25" customHeight="1">
      <c r="A254" s="52"/>
      <c r="B254" s="52"/>
    </row>
    <row r="255" ht="14.25" customHeight="1">
      <c r="A255" s="52"/>
      <c r="B255" s="52"/>
    </row>
    <row r="256" ht="14.25" customHeight="1">
      <c r="A256" s="52"/>
      <c r="B256" s="52"/>
    </row>
    <row r="257" ht="14.25" customHeight="1">
      <c r="A257" s="52"/>
      <c r="B257" s="52"/>
    </row>
    <row r="258" ht="14.25" customHeight="1">
      <c r="A258" s="52"/>
      <c r="B258" s="52"/>
    </row>
    <row r="259" ht="14.25" customHeight="1">
      <c r="A259" s="52"/>
      <c r="B259" s="52"/>
    </row>
    <row r="260" ht="14.25" customHeight="1">
      <c r="A260" s="52"/>
      <c r="B260" s="52"/>
    </row>
    <row r="261" ht="14.25" customHeight="1">
      <c r="A261" s="52"/>
      <c r="B261" s="52"/>
    </row>
    <row r="262" ht="14.25" customHeight="1">
      <c r="A262" s="52"/>
      <c r="B262" s="52"/>
    </row>
    <row r="263" ht="14.25" customHeight="1">
      <c r="A263" s="52"/>
      <c r="B263" s="52"/>
    </row>
    <row r="264" ht="14.25" customHeight="1">
      <c r="A264" s="52"/>
      <c r="B264" s="52"/>
    </row>
    <row r="265" ht="14.25" customHeight="1">
      <c r="A265" s="52"/>
      <c r="B265" s="52"/>
    </row>
    <row r="266" ht="14.25" customHeight="1">
      <c r="A266" s="52"/>
      <c r="B266" s="52"/>
    </row>
    <row r="267" ht="14.25" customHeight="1">
      <c r="A267" s="52"/>
      <c r="B267" s="52"/>
    </row>
    <row r="268" ht="14.25" customHeight="1">
      <c r="A268" s="52"/>
      <c r="B268" s="52"/>
    </row>
    <row r="269" ht="14.25" customHeight="1">
      <c r="A269" s="52"/>
      <c r="B269" s="52"/>
    </row>
    <row r="270" ht="14.25" customHeight="1">
      <c r="A270" s="52"/>
      <c r="B270" s="52"/>
    </row>
    <row r="271" ht="14.25" customHeight="1">
      <c r="A271" s="52"/>
      <c r="B271" s="52"/>
    </row>
    <row r="272" ht="14.25" customHeight="1">
      <c r="A272" s="52"/>
      <c r="B272" s="52"/>
    </row>
    <row r="273" ht="14.25" customHeight="1">
      <c r="A273" s="52"/>
      <c r="B273" s="52"/>
    </row>
    <row r="274" ht="14.25" customHeight="1">
      <c r="A274" s="52"/>
      <c r="B274" s="52"/>
    </row>
    <row r="275" ht="14.25" customHeight="1">
      <c r="A275" s="52"/>
      <c r="B275" s="52"/>
    </row>
    <row r="276" ht="14.25" customHeight="1">
      <c r="A276" s="52"/>
      <c r="B276" s="52"/>
    </row>
    <row r="277" ht="14.25" customHeight="1">
      <c r="A277" s="52"/>
      <c r="B277" s="52"/>
    </row>
    <row r="278" ht="14.25" customHeight="1">
      <c r="A278" s="52"/>
      <c r="B278" s="52"/>
    </row>
    <row r="279" ht="14.25" customHeight="1">
      <c r="A279" s="52"/>
      <c r="B279" s="52"/>
    </row>
    <row r="280" ht="14.25" customHeight="1">
      <c r="A280" s="52"/>
      <c r="B280" s="52"/>
    </row>
    <row r="281" ht="14.25" customHeight="1">
      <c r="A281" s="52"/>
      <c r="B281" s="52"/>
    </row>
    <row r="282" ht="14.25" customHeight="1">
      <c r="A282" s="52"/>
      <c r="B282" s="52"/>
    </row>
    <row r="283" ht="14.25" customHeight="1">
      <c r="A283" s="52"/>
      <c r="B283" s="52"/>
    </row>
    <row r="284" ht="14.25" customHeight="1">
      <c r="A284" s="52"/>
      <c r="B284" s="52"/>
    </row>
    <row r="285" ht="14.25" customHeight="1">
      <c r="A285" s="52"/>
      <c r="B285" s="52"/>
    </row>
    <row r="286" ht="14.25" customHeight="1">
      <c r="A286" s="52"/>
      <c r="B286" s="52"/>
    </row>
    <row r="287" ht="14.25" customHeight="1">
      <c r="A287" s="52"/>
      <c r="B287" s="52"/>
    </row>
    <row r="288" ht="14.25" customHeight="1">
      <c r="A288" s="52"/>
      <c r="B288" s="52"/>
    </row>
    <row r="289" ht="14.25" customHeight="1">
      <c r="A289" s="52"/>
      <c r="B289" s="52"/>
    </row>
    <row r="290" ht="14.25" customHeight="1">
      <c r="A290" s="52"/>
      <c r="B290" s="52"/>
    </row>
    <row r="291" ht="14.25" customHeight="1">
      <c r="A291" s="52"/>
      <c r="B291" s="52"/>
    </row>
    <row r="292" ht="14.25" customHeight="1">
      <c r="A292" s="52"/>
      <c r="B292" s="52"/>
    </row>
    <row r="293" ht="14.25" customHeight="1">
      <c r="A293" s="52"/>
      <c r="B293" s="52"/>
    </row>
    <row r="294" ht="14.25" customHeight="1">
      <c r="A294" s="52"/>
      <c r="B294" s="52"/>
    </row>
    <row r="295" ht="14.25" customHeight="1">
      <c r="A295" s="52"/>
      <c r="B295" s="52"/>
    </row>
    <row r="296" ht="14.25" customHeight="1">
      <c r="A296" s="52"/>
      <c r="B296" s="52"/>
    </row>
    <row r="297" ht="14.25" customHeight="1">
      <c r="A297" s="52"/>
      <c r="B297" s="52"/>
    </row>
    <row r="298" ht="14.25" customHeight="1">
      <c r="A298" s="52"/>
      <c r="B298" s="52"/>
    </row>
    <row r="299" ht="14.25" customHeight="1">
      <c r="A299" s="52"/>
      <c r="B299" s="52"/>
    </row>
    <row r="300" ht="14.25" customHeight="1">
      <c r="A300" s="52"/>
      <c r="B300" s="52"/>
    </row>
    <row r="301" ht="14.25" customHeight="1">
      <c r="A301" s="52"/>
      <c r="B301" s="52"/>
    </row>
    <row r="302" ht="14.25" customHeight="1">
      <c r="A302" s="52"/>
      <c r="B302" s="52"/>
    </row>
    <row r="303" ht="14.25" customHeight="1">
      <c r="A303" s="52"/>
      <c r="B303" s="52"/>
    </row>
    <row r="304" ht="14.25" customHeight="1">
      <c r="A304" s="52"/>
      <c r="B304" s="52"/>
    </row>
    <row r="305" ht="14.25" customHeight="1">
      <c r="A305" s="52"/>
      <c r="B305" s="52"/>
    </row>
    <row r="306" ht="14.25" customHeight="1">
      <c r="A306" s="52"/>
      <c r="B306" s="52"/>
    </row>
    <row r="307" ht="14.25" customHeight="1">
      <c r="A307" s="52"/>
      <c r="B307" s="52"/>
    </row>
    <row r="308" ht="14.25" customHeight="1">
      <c r="A308" s="52"/>
      <c r="B308" s="52"/>
    </row>
    <row r="309" ht="14.25" customHeight="1">
      <c r="A309" s="52"/>
      <c r="B309" s="52"/>
    </row>
    <row r="310" ht="14.25" customHeight="1">
      <c r="A310" s="52"/>
      <c r="B310" s="52"/>
    </row>
    <row r="311" ht="14.25" customHeight="1">
      <c r="A311" s="52"/>
      <c r="B311" s="52"/>
    </row>
    <row r="312" ht="14.25" customHeight="1">
      <c r="A312" s="52"/>
      <c r="B312" s="52"/>
    </row>
    <row r="313" ht="14.25" customHeight="1">
      <c r="A313" s="52"/>
      <c r="B313" s="52"/>
    </row>
    <row r="314" ht="14.25" customHeight="1">
      <c r="A314" s="52"/>
      <c r="B314" s="52"/>
    </row>
    <row r="315" ht="14.25" customHeight="1">
      <c r="A315" s="52"/>
      <c r="B315" s="52"/>
    </row>
    <row r="316" ht="14.25" customHeight="1">
      <c r="A316" s="52"/>
      <c r="B316" s="52"/>
    </row>
    <row r="317" ht="14.25" customHeight="1">
      <c r="A317" s="52"/>
      <c r="B317" s="52"/>
    </row>
    <row r="318" ht="14.25" customHeight="1">
      <c r="A318" s="52"/>
      <c r="B318" s="52"/>
    </row>
    <row r="319" ht="14.25" customHeight="1">
      <c r="A319" s="52"/>
      <c r="B319" s="52"/>
    </row>
    <row r="320" ht="14.25" customHeight="1">
      <c r="A320" s="52"/>
      <c r="B320" s="52"/>
    </row>
    <row r="321" ht="14.25" customHeight="1">
      <c r="A321" s="52"/>
      <c r="B321" s="52"/>
    </row>
    <row r="322" ht="14.25" customHeight="1">
      <c r="A322" s="52"/>
      <c r="B322" s="52"/>
    </row>
    <row r="323" ht="14.25" customHeight="1">
      <c r="A323" s="52"/>
      <c r="B323" s="52"/>
    </row>
    <row r="324" ht="14.25" customHeight="1">
      <c r="A324" s="52"/>
      <c r="B324" s="52"/>
    </row>
    <row r="325" ht="14.25" customHeight="1">
      <c r="A325" s="52"/>
      <c r="B325" s="52"/>
    </row>
    <row r="326" ht="14.25" customHeight="1">
      <c r="A326" s="52"/>
      <c r="B326" s="52"/>
    </row>
    <row r="327" ht="14.25" customHeight="1">
      <c r="A327" s="52"/>
      <c r="B327" s="52"/>
    </row>
    <row r="328" ht="14.25" customHeight="1">
      <c r="A328" s="52"/>
      <c r="B328" s="52"/>
    </row>
    <row r="329" ht="14.25" customHeight="1">
      <c r="A329" s="52"/>
      <c r="B329" s="52"/>
    </row>
    <row r="330" ht="14.25" customHeight="1">
      <c r="A330" s="52"/>
      <c r="B330" s="52"/>
    </row>
    <row r="331" ht="14.25" customHeight="1">
      <c r="A331" s="52"/>
      <c r="B331" s="52"/>
    </row>
    <row r="332" ht="14.25" customHeight="1">
      <c r="A332" s="52"/>
      <c r="B332" s="52"/>
    </row>
    <row r="333" ht="14.25" customHeight="1">
      <c r="A333" s="52"/>
      <c r="B333" s="52"/>
    </row>
    <row r="334" ht="14.25" customHeight="1">
      <c r="A334" s="52"/>
      <c r="B334" s="52"/>
    </row>
    <row r="335" ht="14.25" customHeight="1">
      <c r="A335" s="52"/>
      <c r="B335" s="52"/>
    </row>
    <row r="336" ht="14.25" customHeight="1">
      <c r="A336" s="52"/>
      <c r="B336" s="52"/>
    </row>
    <row r="337" ht="14.25" customHeight="1">
      <c r="A337" s="52"/>
      <c r="B337" s="52"/>
    </row>
    <row r="338" ht="14.25" customHeight="1">
      <c r="A338" s="52"/>
      <c r="B338" s="52"/>
    </row>
    <row r="339" ht="14.25" customHeight="1">
      <c r="A339" s="52"/>
      <c r="B339" s="52"/>
    </row>
    <row r="340" ht="14.25" customHeight="1">
      <c r="A340" s="52"/>
      <c r="B340" s="52"/>
    </row>
    <row r="341" ht="14.25" customHeight="1">
      <c r="A341" s="52"/>
      <c r="B341" s="52"/>
    </row>
    <row r="342" ht="14.25" customHeight="1">
      <c r="A342" s="52"/>
      <c r="B342" s="52"/>
    </row>
    <row r="343" ht="14.25" customHeight="1">
      <c r="A343" s="52"/>
      <c r="B343" s="52"/>
    </row>
    <row r="344" ht="14.25" customHeight="1">
      <c r="A344" s="52"/>
      <c r="B344" s="52"/>
    </row>
    <row r="345" ht="14.25" customHeight="1">
      <c r="A345" s="52"/>
      <c r="B345" s="52"/>
    </row>
    <row r="346" ht="14.25" customHeight="1">
      <c r="A346" s="52"/>
      <c r="B346" s="52"/>
    </row>
    <row r="347" ht="14.25" customHeight="1">
      <c r="A347" s="52"/>
      <c r="B347" s="52"/>
    </row>
    <row r="348" ht="14.25" customHeight="1">
      <c r="A348" s="52"/>
      <c r="B348" s="52"/>
    </row>
    <row r="349" ht="14.25" customHeight="1">
      <c r="A349" s="52"/>
      <c r="B349" s="52"/>
    </row>
    <row r="350" ht="14.25" customHeight="1">
      <c r="A350" s="52"/>
      <c r="B350" s="52"/>
    </row>
    <row r="351" ht="14.25" customHeight="1">
      <c r="A351" s="52"/>
      <c r="B351" s="52"/>
    </row>
    <row r="352" ht="14.25" customHeight="1">
      <c r="A352" s="52"/>
      <c r="B352" s="52"/>
    </row>
    <row r="353" ht="14.25" customHeight="1">
      <c r="A353" s="52"/>
      <c r="B353" s="52"/>
    </row>
    <row r="354" ht="14.25" customHeight="1">
      <c r="A354" s="52"/>
      <c r="B354" s="52"/>
    </row>
    <row r="355" ht="14.25" customHeight="1">
      <c r="A355" s="52"/>
      <c r="B355" s="52"/>
    </row>
    <row r="356" ht="14.25" customHeight="1">
      <c r="A356" s="52"/>
      <c r="B356" s="52"/>
    </row>
    <row r="357" ht="14.25" customHeight="1">
      <c r="A357" s="52"/>
      <c r="B357" s="52"/>
    </row>
    <row r="358" ht="14.25" customHeight="1">
      <c r="A358" s="52"/>
      <c r="B358" s="52"/>
    </row>
    <row r="359" ht="14.25" customHeight="1">
      <c r="A359" s="52"/>
      <c r="B359" s="52"/>
    </row>
    <row r="360" ht="14.25" customHeight="1">
      <c r="A360" s="52"/>
      <c r="B360" s="52"/>
    </row>
    <row r="361" ht="14.25" customHeight="1">
      <c r="A361" s="52"/>
      <c r="B361" s="52"/>
    </row>
    <row r="362" ht="14.25" customHeight="1">
      <c r="A362" s="52"/>
      <c r="B362" s="52"/>
    </row>
    <row r="363" ht="14.25" customHeight="1">
      <c r="A363" s="52"/>
      <c r="B363" s="52"/>
    </row>
    <row r="364" ht="14.25" customHeight="1">
      <c r="A364" s="52"/>
      <c r="B364" s="52"/>
    </row>
    <row r="365" ht="14.25" customHeight="1">
      <c r="A365" s="52"/>
      <c r="B365" s="52"/>
    </row>
    <row r="366" ht="14.25" customHeight="1">
      <c r="A366" s="52"/>
      <c r="B366" s="52"/>
    </row>
    <row r="367" ht="14.25" customHeight="1">
      <c r="A367" s="52"/>
      <c r="B367" s="52"/>
    </row>
    <row r="368" ht="14.25" customHeight="1">
      <c r="A368" s="52"/>
      <c r="B368" s="52"/>
    </row>
    <row r="369" ht="14.25" customHeight="1">
      <c r="A369" s="52"/>
      <c r="B369" s="52"/>
    </row>
    <row r="370" ht="14.25" customHeight="1">
      <c r="A370" s="52"/>
      <c r="B370" s="52"/>
    </row>
    <row r="371" ht="14.25" customHeight="1">
      <c r="A371" s="52"/>
      <c r="B371" s="52"/>
    </row>
    <row r="372" ht="14.25" customHeight="1">
      <c r="A372" s="52"/>
      <c r="B372" s="52"/>
    </row>
    <row r="373" ht="14.25" customHeight="1">
      <c r="A373" s="52"/>
      <c r="B373" s="52"/>
    </row>
    <row r="374" ht="14.25" customHeight="1">
      <c r="A374" s="52"/>
      <c r="B374" s="52"/>
    </row>
    <row r="375" ht="14.25" customHeight="1">
      <c r="A375" s="52"/>
      <c r="B375" s="52"/>
    </row>
    <row r="376" ht="14.25" customHeight="1">
      <c r="A376" s="52"/>
      <c r="B376" s="52"/>
    </row>
    <row r="377" ht="14.25" customHeight="1">
      <c r="A377" s="52"/>
      <c r="B377" s="52"/>
    </row>
    <row r="378" ht="14.25" customHeight="1">
      <c r="A378" s="52"/>
      <c r="B378" s="52"/>
    </row>
    <row r="379" ht="14.25" customHeight="1">
      <c r="A379" s="52"/>
      <c r="B379" s="52"/>
    </row>
    <row r="380" ht="14.25" customHeight="1">
      <c r="A380" s="52"/>
      <c r="B380" s="52"/>
    </row>
    <row r="381" ht="14.25" customHeight="1">
      <c r="A381" s="52"/>
      <c r="B381" s="52"/>
    </row>
    <row r="382" ht="14.25" customHeight="1">
      <c r="A382" s="52"/>
      <c r="B382" s="52"/>
    </row>
    <row r="383" ht="14.25" customHeight="1">
      <c r="A383" s="52"/>
      <c r="B383" s="52"/>
    </row>
    <row r="384" ht="14.25" customHeight="1">
      <c r="A384" s="52"/>
      <c r="B384" s="52"/>
    </row>
    <row r="385" ht="14.25" customHeight="1">
      <c r="A385" s="52"/>
      <c r="B385" s="52"/>
    </row>
    <row r="386" ht="14.25" customHeight="1">
      <c r="A386" s="52"/>
      <c r="B386" s="52"/>
    </row>
    <row r="387" ht="14.25" customHeight="1">
      <c r="A387" s="52"/>
      <c r="B387" s="52"/>
    </row>
    <row r="388" ht="14.25" customHeight="1">
      <c r="A388" s="52"/>
      <c r="B388" s="52"/>
    </row>
    <row r="389" ht="14.25" customHeight="1">
      <c r="A389" s="52"/>
      <c r="B389" s="52"/>
    </row>
    <row r="390" ht="14.25" customHeight="1">
      <c r="A390" s="52"/>
      <c r="B390" s="52"/>
    </row>
    <row r="391" ht="14.25" customHeight="1">
      <c r="A391" s="52"/>
      <c r="B391" s="52"/>
    </row>
    <row r="392" ht="14.25" customHeight="1">
      <c r="A392" s="52"/>
      <c r="B392" s="52"/>
    </row>
    <row r="393" ht="14.25" customHeight="1">
      <c r="A393" s="52"/>
      <c r="B393" s="52"/>
    </row>
    <row r="394" ht="14.25" customHeight="1">
      <c r="A394" s="52"/>
      <c r="B394" s="52"/>
    </row>
    <row r="395" ht="14.25" customHeight="1">
      <c r="A395" s="52"/>
      <c r="B395" s="52"/>
    </row>
    <row r="396" ht="14.25" customHeight="1">
      <c r="A396" s="52"/>
      <c r="B396" s="52"/>
    </row>
    <row r="397" ht="14.25" customHeight="1">
      <c r="A397" s="52"/>
      <c r="B397" s="52"/>
    </row>
    <row r="398" ht="14.25" customHeight="1">
      <c r="A398" s="52"/>
      <c r="B398" s="52"/>
    </row>
    <row r="399" ht="14.25" customHeight="1">
      <c r="A399" s="52"/>
      <c r="B399" s="52"/>
    </row>
    <row r="400" ht="14.25" customHeight="1">
      <c r="A400" s="52"/>
      <c r="B400" s="52"/>
    </row>
    <row r="401" ht="14.25" customHeight="1">
      <c r="A401" s="52"/>
      <c r="B401" s="52"/>
    </row>
    <row r="402" ht="14.25" customHeight="1">
      <c r="A402" s="52"/>
      <c r="B402" s="52"/>
    </row>
    <row r="403" ht="14.25" customHeight="1">
      <c r="A403" s="52"/>
      <c r="B403" s="52"/>
    </row>
    <row r="404" ht="14.25" customHeight="1">
      <c r="A404" s="52"/>
      <c r="B404" s="52"/>
    </row>
    <row r="405" ht="14.25" customHeight="1">
      <c r="A405" s="52"/>
      <c r="B405" s="52"/>
    </row>
    <row r="406" ht="14.25" customHeight="1">
      <c r="A406" s="52"/>
      <c r="B406" s="52"/>
    </row>
    <row r="407" ht="14.25" customHeight="1">
      <c r="A407" s="52"/>
      <c r="B407" s="52"/>
    </row>
    <row r="408" ht="14.25" customHeight="1">
      <c r="A408" s="52"/>
      <c r="B408" s="52"/>
    </row>
    <row r="409" ht="14.25" customHeight="1">
      <c r="A409" s="52"/>
      <c r="B409" s="52"/>
    </row>
    <row r="410" ht="14.25" customHeight="1">
      <c r="A410" s="52"/>
      <c r="B410" s="52"/>
    </row>
    <row r="411" ht="14.25" customHeight="1">
      <c r="A411" s="52"/>
      <c r="B411" s="52"/>
    </row>
    <row r="412" ht="14.25" customHeight="1">
      <c r="A412" s="52"/>
      <c r="B412" s="52"/>
    </row>
    <row r="413" ht="14.25" customHeight="1">
      <c r="A413" s="52"/>
      <c r="B413" s="52"/>
    </row>
    <row r="414" ht="14.25" customHeight="1">
      <c r="A414" s="52"/>
      <c r="B414" s="52"/>
    </row>
    <row r="415" ht="14.25" customHeight="1">
      <c r="A415" s="52"/>
      <c r="B415" s="52"/>
    </row>
    <row r="416" ht="14.25" customHeight="1">
      <c r="A416" s="52"/>
      <c r="B416" s="52"/>
    </row>
    <row r="417" ht="14.25" customHeight="1">
      <c r="A417" s="52"/>
      <c r="B417" s="52"/>
    </row>
    <row r="418" ht="14.25" customHeight="1">
      <c r="A418" s="52"/>
      <c r="B418" s="52"/>
    </row>
    <row r="419" ht="14.25" customHeight="1">
      <c r="A419" s="52"/>
      <c r="B419" s="52"/>
    </row>
    <row r="420" ht="14.25" customHeight="1">
      <c r="A420" s="52"/>
      <c r="B420" s="52"/>
    </row>
    <row r="421" ht="14.25" customHeight="1">
      <c r="A421" s="52"/>
      <c r="B421" s="52"/>
    </row>
    <row r="422" ht="14.25" customHeight="1">
      <c r="A422" s="52"/>
      <c r="B422" s="52"/>
    </row>
    <row r="423" ht="14.25" customHeight="1">
      <c r="A423" s="52"/>
      <c r="B423" s="52"/>
    </row>
    <row r="424" ht="14.25" customHeight="1">
      <c r="A424" s="52"/>
      <c r="B424" s="52"/>
    </row>
    <row r="425" ht="14.25" customHeight="1">
      <c r="A425" s="52"/>
      <c r="B425" s="52"/>
    </row>
    <row r="426" ht="14.25" customHeight="1">
      <c r="A426" s="52"/>
      <c r="B426" s="52"/>
    </row>
    <row r="427" ht="14.25" customHeight="1">
      <c r="A427" s="52"/>
      <c r="B427" s="52"/>
    </row>
    <row r="428" ht="14.25" customHeight="1">
      <c r="A428" s="52"/>
      <c r="B428" s="52"/>
    </row>
    <row r="429" ht="14.25" customHeight="1">
      <c r="A429" s="52"/>
      <c r="B429" s="52"/>
    </row>
    <row r="430" ht="14.25" customHeight="1">
      <c r="A430" s="52"/>
      <c r="B430" s="52"/>
    </row>
    <row r="431" ht="14.25" customHeight="1">
      <c r="A431" s="52"/>
      <c r="B431" s="52"/>
    </row>
    <row r="432" ht="14.25" customHeight="1">
      <c r="A432" s="52"/>
      <c r="B432" s="52"/>
    </row>
    <row r="433" ht="14.25" customHeight="1">
      <c r="A433" s="52"/>
      <c r="B433" s="52"/>
    </row>
    <row r="434" ht="14.25" customHeight="1">
      <c r="A434" s="52"/>
      <c r="B434" s="52"/>
    </row>
    <row r="435" ht="14.25" customHeight="1">
      <c r="A435" s="52"/>
      <c r="B435" s="52"/>
    </row>
    <row r="436" ht="14.25" customHeight="1">
      <c r="A436" s="52"/>
      <c r="B436" s="52"/>
    </row>
    <row r="437" ht="14.25" customHeight="1">
      <c r="A437" s="52"/>
      <c r="B437" s="52"/>
    </row>
    <row r="438" ht="14.25" customHeight="1">
      <c r="A438" s="52"/>
      <c r="B438" s="52"/>
    </row>
    <row r="439" ht="14.25" customHeight="1">
      <c r="A439" s="52"/>
      <c r="B439" s="52"/>
    </row>
    <row r="440" ht="14.25" customHeight="1">
      <c r="A440" s="52"/>
      <c r="B440" s="52"/>
    </row>
    <row r="441" ht="14.25" customHeight="1">
      <c r="A441" s="52"/>
      <c r="B441" s="52"/>
    </row>
    <row r="442" ht="14.25" customHeight="1">
      <c r="A442" s="52"/>
      <c r="B442" s="52"/>
    </row>
    <row r="443" ht="14.25" customHeight="1">
      <c r="A443" s="52"/>
      <c r="B443" s="52"/>
    </row>
    <row r="444" ht="14.25" customHeight="1">
      <c r="A444" s="52"/>
      <c r="B444" s="52"/>
    </row>
    <row r="445" ht="14.25" customHeight="1">
      <c r="A445" s="52"/>
      <c r="B445" s="52"/>
    </row>
    <row r="446" ht="14.25" customHeight="1">
      <c r="A446" s="52"/>
      <c r="B446" s="52"/>
    </row>
    <row r="447" ht="14.25" customHeight="1">
      <c r="A447" s="52"/>
      <c r="B447" s="52"/>
    </row>
    <row r="448" ht="14.25" customHeight="1">
      <c r="A448" s="52"/>
      <c r="B448" s="52"/>
    </row>
    <row r="449" ht="14.25" customHeight="1">
      <c r="A449" s="52"/>
      <c r="B449" s="52"/>
    </row>
    <row r="450" ht="14.25" customHeight="1">
      <c r="A450" s="52"/>
      <c r="B450" s="52"/>
    </row>
    <row r="451" ht="14.25" customHeight="1">
      <c r="A451" s="52"/>
      <c r="B451" s="52"/>
    </row>
    <row r="452" ht="14.25" customHeight="1">
      <c r="A452" s="52"/>
      <c r="B452" s="52"/>
    </row>
    <row r="453" ht="14.25" customHeight="1">
      <c r="A453" s="52"/>
      <c r="B453" s="52"/>
    </row>
    <row r="454" ht="14.25" customHeight="1">
      <c r="A454" s="52"/>
      <c r="B454" s="52"/>
    </row>
    <row r="455" ht="14.25" customHeight="1">
      <c r="A455" s="52"/>
      <c r="B455" s="52"/>
    </row>
    <row r="456" ht="14.25" customHeight="1">
      <c r="A456" s="52"/>
      <c r="B456" s="52"/>
    </row>
    <row r="457" ht="14.25" customHeight="1">
      <c r="A457" s="52"/>
      <c r="B457" s="52"/>
    </row>
    <row r="458" ht="14.25" customHeight="1">
      <c r="A458" s="52"/>
      <c r="B458" s="52"/>
    </row>
    <row r="459" ht="14.25" customHeight="1">
      <c r="A459" s="52"/>
      <c r="B459" s="52"/>
    </row>
    <row r="460" ht="14.25" customHeight="1">
      <c r="A460" s="52"/>
      <c r="B460" s="52"/>
    </row>
    <row r="461" ht="14.25" customHeight="1">
      <c r="A461" s="52"/>
      <c r="B461" s="52"/>
    </row>
    <row r="462" ht="14.25" customHeight="1">
      <c r="A462" s="52"/>
      <c r="B462" s="52"/>
    </row>
    <row r="463" ht="14.25" customHeight="1">
      <c r="A463" s="52"/>
      <c r="B463" s="52"/>
    </row>
    <row r="464" ht="14.25" customHeight="1">
      <c r="A464" s="52"/>
      <c r="B464" s="52"/>
    </row>
    <row r="465" ht="14.25" customHeight="1">
      <c r="A465" s="52"/>
      <c r="B465" s="52"/>
    </row>
    <row r="466" ht="14.25" customHeight="1">
      <c r="A466" s="52"/>
      <c r="B466" s="52"/>
    </row>
    <row r="467" ht="14.25" customHeight="1">
      <c r="A467" s="52"/>
      <c r="B467" s="52"/>
    </row>
    <row r="468" ht="14.25" customHeight="1">
      <c r="A468" s="52"/>
      <c r="B468" s="52"/>
    </row>
    <row r="469" ht="14.25" customHeight="1">
      <c r="A469" s="52"/>
      <c r="B469" s="52"/>
    </row>
    <row r="470" ht="14.25" customHeight="1">
      <c r="A470" s="52"/>
      <c r="B470" s="52"/>
    </row>
    <row r="471" ht="14.25" customHeight="1">
      <c r="A471" s="52"/>
      <c r="B471" s="52"/>
    </row>
    <row r="472" ht="14.25" customHeight="1">
      <c r="A472" s="52"/>
      <c r="B472" s="52"/>
    </row>
    <row r="473" ht="14.25" customHeight="1">
      <c r="A473" s="52"/>
      <c r="B473" s="52"/>
    </row>
    <row r="474" ht="14.25" customHeight="1">
      <c r="A474" s="52"/>
      <c r="B474" s="52"/>
    </row>
    <row r="475" ht="14.25" customHeight="1">
      <c r="A475" s="52"/>
      <c r="B475" s="52"/>
    </row>
    <row r="476" ht="14.25" customHeight="1">
      <c r="A476" s="52"/>
      <c r="B476" s="52"/>
    </row>
    <row r="477" ht="14.25" customHeight="1">
      <c r="A477" s="52"/>
      <c r="B477" s="52"/>
    </row>
    <row r="478" ht="14.25" customHeight="1">
      <c r="A478" s="52"/>
      <c r="B478" s="52"/>
    </row>
    <row r="479" ht="14.25" customHeight="1">
      <c r="A479" s="52"/>
      <c r="B479" s="52"/>
    </row>
    <row r="480" ht="14.25" customHeight="1">
      <c r="A480" s="52"/>
      <c r="B480" s="52"/>
    </row>
    <row r="481" ht="14.25" customHeight="1">
      <c r="A481" s="52"/>
      <c r="B481" s="52"/>
    </row>
    <row r="482" ht="14.25" customHeight="1">
      <c r="A482" s="52"/>
      <c r="B482" s="52"/>
    </row>
    <row r="483" ht="14.25" customHeight="1">
      <c r="A483" s="52"/>
      <c r="B483" s="52"/>
    </row>
    <row r="484" ht="14.25" customHeight="1">
      <c r="A484" s="52"/>
      <c r="B484" s="52"/>
    </row>
    <row r="485" ht="14.25" customHeight="1">
      <c r="A485" s="52"/>
      <c r="B485" s="52"/>
    </row>
    <row r="486" ht="14.25" customHeight="1">
      <c r="A486" s="52"/>
      <c r="B486" s="52"/>
    </row>
    <row r="487" ht="14.25" customHeight="1">
      <c r="A487" s="52"/>
      <c r="B487" s="52"/>
    </row>
    <row r="488" ht="14.25" customHeight="1">
      <c r="A488" s="52"/>
      <c r="B488" s="52"/>
    </row>
    <row r="489" ht="14.25" customHeight="1">
      <c r="A489" s="52"/>
      <c r="B489" s="52"/>
    </row>
    <row r="490" ht="14.25" customHeight="1">
      <c r="A490" s="52"/>
      <c r="B490" s="52"/>
    </row>
    <row r="491" ht="14.25" customHeight="1">
      <c r="A491" s="52"/>
      <c r="B491" s="52"/>
    </row>
    <row r="492" ht="14.25" customHeight="1">
      <c r="A492" s="52"/>
      <c r="B492" s="52"/>
    </row>
    <row r="493" ht="14.25" customHeight="1">
      <c r="A493" s="52"/>
      <c r="B493" s="52"/>
    </row>
    <row r="494" ht="14.25" customHeight="1">
      <c r="A494" s="52"/>
      <c r="B494" s="52"/>
    </row>
    <row r="495" ht="14.25" customHeight="1">
      <c r="A495" s="52"/>
      <c r="B495" s="52"/>
    </row>
    <row r="496" ht="14.25" customHeight="1">
      <c r="A496" s="52"/>
      <c r="B496" s="52"/>
    </row>
    <row r="497" ht="14.25" customHeight="1">
      <c r="A497" s="52"/>
      <c r="B497" s="52"/>
    </row>
    <row r="498" ht="14.25" customHeight="1">
      <c r="A498" s="52"/>
      <c r="B498" s="52"/>
    </row>
    <row r="499" ht="14.25" customHeight="1">
      <c r="A499" s="52"/>
      <c r="B499" s="52"/>
    </row>
    <row r="500" ht="14.25" customHeight="1">
      <c r="A500" s="52"/>
      <c r="B500" s="52"/>
    </row>
    <row r="501" ht="14.25" customHeight="1">
      <c r="A501" s="52"/>
      <c r="B501" s="52"/>
    </row>
    <row r="502" ht="14.25" customHeight="1">
      <c r="A502" s="52"/>
      <c r="B502" s="52"/>
    </row>
    <row r="503" ht="14.25" customHeight="1">
      <c r="A503" s="52"/>
      <c r="B503" s="52"/>
    </row>
    <row r="504" ht="14.25" customHeight="1">
      <c r="A504" s="52"/>
      <c r="B504" s="52"/>
    </row>
    <row r="505" ht="14.25" customHeight="1">
      <c r="A505" s="52"/>
      <c r="B505" s="52"/>
    </row>
    <row r="506" ht="14.25" customHeight="1">
      <c r="A506" s="52"/>
      <c r="B506" s="52"/>
    </row>
    <row r="507" ht="14.25" customHeight="1">
      <c r="A507" s="52"/>
      <c r="B507" s="52"/>
    </row>
    <row r="508" ht="14.25" customHeight="1">
      <c r="A508" s="52"/>
      <c r="B508" s="52"/>
    </row>
    <row r="509" ht="14.25" customHeight="1">
      <c r="A509" s="52"/>
      <c r="B509" s="52"/>
    </row>
    <row r="510" ht="14.25" customHeight="1">
      <c r="A510" s="52"/>
      <c r="B510" s="52"/>
    </row>
    <row r="511" ht="14.25" customHeight="1">
      <c r="A511" s="52"/>
      <c r="B511" s="52"/>
    </row>
    <row r="512" ht="14.25" customHeight="1">
      <c r="A512" s="52"/>
      <c r="B512" s="52"/>
    </row>
    <row r="513" ht="14.25" customHeight="1">
      <c r="A513" s="52"/>
      <c r="B513" s="52"/>
    </row>
    <row r="514" ht="14.25" customHeight="1">
      <c r="A514" s="52"/>
      <c r="B514" s="52"/>
    </row>
    <row r="515" ht="14.25" customHeight="1">
      <c r="A515" s="52"/>
      <c r="B515" s="52"/>
    </row>
    <row r="516" ht="14.25" customHeight="1">
      <c r="A516" s="52"/>
      <c r="B516" s="52"/>
    </row>
    <row r="517" ht="14.25" customHeight="1">
      <c r="A517" s="52"/>
      <c r="B517" s="52"/>
    </row>
    <row r="518" ht="14.25" customHeight="1">
      <c r="A518" s="52"/>
      <c r="B518" s="52"/>
    </row>
    <row r="519" ht="14.25" customHeight="1">
      <c r="A519" s="52"/>
      <c r="B519" s="52"/>
    </row>
    <row r="520" ht="14.25" customHeight="1">
      <c r="A520" s="52"/>
      <c r="B520" s="52"/>
    </row>
    <row r="521" ht="14.25" customHeight="1">
      <c r="A521" s="52"/>
      <c r="B521" s="52"/>
    </row>
    <row r="522" ht="14.25" customHeight="1">
      <c r="A522" s="52"/>
      <c r="B522" s="52"/>
    </row>
    <row r="523" ht="14.25" customHeight="1">
      <c r="A523" s="52"/>
      <c r="B523" s="52"/>
    </row>
    <row r="524" ht="14.25" customHeight="1">
      <c r="A524" s="52"/>
      <c r="B524" s="52"/>
    </row>
    <row r="525" ht="14.25" customHeight="1">
      <c r="A525" s="52"/>
      <c r="B525" s="52"/>
    </row>
    <row r="526" ht="14.25" customHeight="1">
      <c r="A526" s="52"/>
      <c r="B526" s="52"/>
    </row>
    <row r="527" ht="14.25" customHeight="1">
      <c r="A527" s="52"/>
      <c r="B527" s="52"/>
    </row>
    <row r="528" ht="14.25" customHeight="1">
      <c r="A528" s="52"/>
      <c r="B528" s="52"/>
    </row>
    <row r="529" ht="14.25" customHeight="1">
      <c r="A529" s="52"/>
      <c r="B529" s="52"/>
    </row>
    <row r="530" ht="14.25" customHeight="1">
      <c r="A530" s="52"/>
      <c r="B530" s="52"/>
    </row>
    <row r="531" ht="14.25" customHeight="1">
      <c r="A531" s="52"/>
      <c r="B531" s="52"/>
    </row>
    <row r="532" ht="14.25" customHeight="1">
      <c r="A532" s="52"/>
      <c r="B532" s="52"/>
    </row>
    <row r="533" ht="14.25" customHeight="1">
      <c r="A533" s="52"/>
      <c r="B533" s="52"/>
    </row>
    <row r="534" ht="14.25" customHeight="1">
      <c r="A534" s="52"/>
      <c r="B534" s="52"/>
    </row>
    <row r="535" ht="14.25" customHeight="1">
      <c r="A535" s="52"/>
      <c r="B535" s="52"/>
    </row>
    <row r="536" ht="14.25" customHeight="1">
      <c r="A536" s="52"/>
      <c r="B536" s="52"/>
    </row>
    <row r="537" ht="14.25" customHeight="1">
      <c r="A537" s="52"/>
      <c r="B537" s="52"/>
    </row>
    <row r="538" ht="14.25" customHeight="1">
      <c r="A538" s="52"/>
      <c r="B538" s="52"/>
    </row>
    <row r="539" ht="14.25" customHeight="1">
      <c r="A539" s="52"/>
      <c r="B539" s="52"/>
    </row>
    <row r="540" ht="14.25" customHeight="1">
      <c r="A540" s="52"/>
      <c r="B540" s="52"/>
    </row>
    <row r="541" ht="14.25" customHeight="1">
      <c r="A541" s="52"/>
      <c r="B541" s="52"/>
    </row>
    <row r="542" ht="14.25" customHeight="1">
      <c r="A542" s="52"/>
      <c r="B542" s="52"/>
    </row>
    <row r="543" ht="14.25" customHeight="1">
      <c r="A543" s="52"/>
      <c r="B543" s="52"/>
    </row>
    <row r="544" ht="14.25" customHeight="1">
      <c r="A544" s="52"/>
      <c r="B544" s="52"/>
    </row>
    <row r="545" ht="14.25" customHeight="1">
      <c r="A545" s="52"/>
      <c r="B545" s="52"/>
    </row>
    <row r="546" ht="14.25" customHeight="1">
      <c r="A546" s="52"/>
      <c r="B546" s="52"/>
    </row>
    <row r="547" ht="14.25" customHeight="1">
      <c r="A547" s="52"/>
      <c r="B547" s="52"/>
    </row>
    <row r="548" ht="14.25" customHeight="1">
      <c r="A548" s="52"/>
      <c r="B548" s="52"/>
    </row>
    <row r="549" ht="14.25" customHeight="1">
      <c r="A549" s="52"/>
      <c r="B549" s="52"/>
    </row>
    <row r="550" ht="14.25" customHeight="1">
      <c r="A550" s="52"/>
      <c r="B550" s="52"/>
    </row>
    <row r="551" ht="14.25" customHeight="1">
      <c r="A551" s="52"/>
      <c r="B551" s="52"/>
    </row>
    <row r="552" ht="14.25" customHeight="1">
      <c r="A552" s="52"/>
      <c r="B552" s="52"/>
    </row>
    <row r="553" ht="14.25" customHeight="1">
      <c r="A553" s="52"/>
      <c r="B553" s="52"/>
    </row>
    <row r="554" ht="14.25" customHeight="1">
      <c r="A554" s="52"/>
      <c r="B554" s="52"/>
    </row>
    <row r="555" ht="14.25" customHeight="1">
      <c r="A555" s="52"/>
      <c r="B555" s="52"/>
    </row>
    <row r="556" ht="14.25" customHeight="1">
      <c r="A556" s="52"/>
      <c r="B556" s="52"/>
    </row>
    <row r="557" ht="14.25" customHeight="1">
      <c r="A557" s="52"/>
      <c r="B557" s="52"/>
    </row>
    <row r="558" ht="14.25" customHeight="1">
      <c r="A558" s="52"/>
      <c r="B558" s="52"/>
    </row>
    <row r="559" ht="14.25" customHeight="1">
      <c r="A559" s="52"/>
      <c r="B559" s="52"/>
    </row>
    <row r="560" ht="14.25" customHeight="1">
      <c r="A560" s="52"/>
      <c r="B560" s="52"/>
    </row>
    <row r="561" ht="14.25" customHeight="1">
      <c r="A561" s="52"/>
      <c r="B561" s="52"/>
    </row>
    <row r="562" ht="14.25" customHeight="1">
      <c r="A562" s="52"/>
      <c r="B562" s="52"/>
    </row>
    <row r="563" ht="14.25" customHeight="1">
      <c r="A563" s="52"/>
      <c r="B563" s="52"/>
    </row>
    <row r="564" ht="14.25" customHeight="1">
      <c r="A564" s="52"/>
      <c r="B564" s="52"/>
    </row>
    <row r="565" ht="14.25" customHeight="1">
      <c r="A565" s="52"/>
      <c r="B565" s="52"/>
    </row>
    <row r="566" ht="14.25" customHeight="1">
      <c r="A566" s="52"/>
      <c r="B566" s="52"/>
    </row>
    <row r="567" ht="14.25" customHeight="1">
      <c r="A567" s="52"/>
      <c r="B567" s="52"/>
    </row>
    <row r="568" ht="14.25" customHeight="1">
      <c r="A568" s="52"/>
      <c r="B568" s="52"/>
    </row>
    <row r="569" ht="14.25" customHeight="1">
      <c r="A569" s="52"/>
      <c r="B569" s="52"/>
    </row>
    <row r="570" ht="14.25" customHeight="1">
      <c r="A570" s="52"/>
      <c r="B570" s="52"/>
    </row>
    <row r="571" ht="14.25" customHeight="1">
      <c r="A571" s="52"/>
      <c r="B571" s="52"/>
    </row>
    <row r="572" ht="14.25" customHeight="1">
      <c r="A572" s="52"/>
      <c r="B572" s="52"/>
    </row>
    <row r="573" ht="14.25" customHeight="1">
      <c r="A573" s="52"/>
      <c r="B573" s="52"/>
    </row>
    <row r="574" ht="14.25" customHeight="1">
      <c r="A574" s="52"/>
      <c r="B574" s="52"/>
    </row>
    <row r="575" ht="14.25" customHeight="1">
      <c r="A575" s="52"/>
      <c r="B575" s="52"/>
    </row>
    <row r="576" ht="14.25" customHeight="1">
      <c r="A576" s="52"/>
      <c r="B576" s="52"/>
    </row>
    <row r="577" ht="14.25" customHeight="1">
      <c r="A577" s="52"/>
      <c r="B577" s="52"/>
    </row>
    <row r="578" ht="14.25" customHeight="1">
      <c r="A578" s="52"/>
      <c r="B578" s="52"/>
    </row>
    <row r="579" ht="14.25" customHeight="1">
      <c r="A579" s="52"/>
      <c r="B579" s="52"/>
    </row>
    <row r="580" ht="14.25" customHeight="1">
      <c r="A580" s="52"/>
      <c r="B580" s="52"/>
    </row>
    <row r="581" ht="14.25" customHeight="1">
      <c r="A581" s="52"/>
      <c r="B581" s="52"/>
    </row>
    <row r="582" ht="14.25" customHeight="1">
      <c r="A582" s="52"/>
      <c r="B582" s="52"/>
    </row>
    <row r="583" ht="14.25" customHeight="1">
      <c r="A583" s="52"/>
      <c r="B583" s="52"/>
    </row>
    <row r="584" ht="14.25" customHeight="1">
      <c r="A584" s="52"/>
      <c r="B584" s="52"/>
    </row>
    <row r="585" ht="14.25" customHeight="1">
      <c r="A585" s="52"/>
      <c r="B585" s="52"/>
    </row>
    <row r="586" ht="14.25" customHeight="1">
      <c r="A586" s="52"/>
      <c r="B586" s="52"/>
    </row>
    <row r="587" ht="14.25" customHeight="1">
      <c r="A587" s="52"/>
      <c r="B587" s="52"/>
    </row>
    <row r="588" ht="14.25" customHeight="1">
      <c r="A588" s="52"/>
      <c r="B588" s="52"/>
    </row>
    <row r="589" ht="14.25" customHeight="1">
      <c r="A589" s="52"/>
      <c r="B589" s="52"/>
    </row>
    <row r="590" ht="14.25" customHeight="1">
      <c r="A590" s="52"/>
      <c r="B590" s="52"/>
    </row>
    <row r="591" ht="14.25" customHeight="1">
      <c r="A591" s="52"/>
      <c r="B591" s="52"/>
    </row>
    <row r="592" ht="14.25" customHeight="1">
      <c r="A592" s="52"/>
      <c r="B592" s="52"/>
    </row>
    <row r="593" ht="14.25" customHeight="1">
      <c r="A593" s="52"/>
      <c r="B593" s="52"/>
    </row>
    <row r="594" ht="14.25" customHeight="1">
      <c r="A594" s="52"/>
      <c r="B594" s="52"/>
    </row>
    <row r="595" ht="14.25" customHeight="1">
      <c r="A595" s="52"/>
      <c r="B595" s="52"/>
    </row>
    <row r="596" ht="14.25" customHeight="1">
      <c r="A596" s="52"/>
      <c r="B596" s="52"/>
    </row>
    <row r="597" ht="14.25" customHeight="1">
      <c r="A597" s="52"/>
      <c r="B597" s="52"/>
    </row>
    <row r="598" ht="14.25" customHeight="1">
      <c r="A598" s="52"/>
      <c r="B598" s="52"/>
    </row>
    <row r="599" ht="14.25" customHeight="1">
      <c r="A599" s="52"/>
      <c r="B599" s="52"/>
    </row>
    <row r="600" ht="14.25" customHeight="1">
      <c r="A600" s="52"/>
      <c r="B600" s="52"/>
    </row>
    <row r="601" ht="14.25" customHeight="1">
      <c r="A601" s="52"/>
      <c r="B601" s="52"/>
    </row>
    <row r="602" ht="14.25" customHeight="1">
      <c r="A602" s="52"/>
      <c r="B602" s="52"/>
    </row>
    <row r="603" ht="14.25" customHeight="1">
      <c r="A603" s="52"/>
      <c r="B603" s="52"/>
    </row>
    <row r="604" ht="14.25" customHeight="1">
      <c r="A604" s="52"/>
      <c r="B604" s="52"/>
    </row>
    <row r="605" ht="14.25" customHeight="1">
      <c r="A605" s="52"/>
      <c r="B605" s="52"/>
    </row>
    <row r="606" ht="14.25" customHeight="1">
      <c r="A606" s="52"/>
      <c r="B606" s="52"/>
    </row>
    <row r="607" ht="14.25" customHeight="1">
      <c r="A607" s="52"/>
      <c r="B607" s="52"/>
    </row>
    <row r="608" ht="14.25" customHeight="1">
      <c r="A608" s="52"/>
      <c r="B608" s="52"/>
    </row>
    <row r="609" ht="14.25" customHeight="1">
      <c r="A609" s="52"/>
      <c r="B609" s="52"/>
    </row>
    <row r="610" ht="14.25" customHeight="1">
      <c r="A610" s="52"/>
      <c r="B610" s="52"/>
    </row>
    <row r="611" ht="14.25" customHeight="1">
      <c r="A611" s="52"/>
      <c r="B611" s="52"/>
    </row>
    <row r="612" ht="14.25" customHeight="1">
      <c r="A612" s="52"/>
      <c r="B612" s="52"/>
    </row>
    <row r="613" ht="14.25" customHeight="1">
      <c r="A613" s="52"/>
      <c r="B613" s="52"/>
    </row>
    <row r="614" ht="14.25" customHeight="1">
      <c r="A614" s="52"/>
      <c r="B614" s="52"/>
    </row>
    <row r="615" ht="14.25" customHeight="1">
      <c r="A615" s="52"/>
      <c r="B615" s="52"/>
    </row>
    <row r="616" ht="14.25" customHeight="1">
      <c r="A616" s="52"/>
      <c r="B616" s="52"/>
    </row>
    <row r="617" ht="14.25" customHeight="1">
      <c r="A617" s="52"/>
      <c r="B617" s="52"/>
    </row>
    <row r="618" ht="14.25" customHeight="1">
      <c r="A618" s="52"/>
      <c r="B618" s="52"/>
    </row>
    <row r="619" ht="14.25" customHeight="1">
      <c r="A619" s="52"/>
      <c r="B619" s="52"/>
    </row>
    <row r="620" ht="14.25" customHeight="1">
      <c r="A620" s="52"/>
      <c r="B620" s="52"/>
    </row>
    <row r="621" ht="14.25" customHeight="1">
      <c r="A621" s="52"/>
      <c r="B621" s="52"/>
    </row>
    <row r="622" ht="14.25" customHeight="1">
      <c r="A622" s="52"/>
      <c r="B622" s="52"/>
    </row>
    <row r="623" ht="14.25" customHeight="1">
      <c r="A623" s="52"/>
      <c r="B623" s="52"/>
    </row>
    <row r="624" ht="14.25" customHeight="1">
      <c r="A624" s="52"/>
      <c r="B624" s="52"/>
    </row>
    <row r="625" ht="14.25" customHeight="1">
      <c r="A625" s="52"/>
      <c r="B625" s="52"/>
    </row>
    <row r="626" ht="14.25" customHeight="1">
      <c r="A626" s="52"/>
      <c r="B626" s="52"/>
    </row>
    <row r="627" ht="14.25" customHeight="1">
      <c r="A627" s="52"/>
      <c r="B627" s="52"/>
    </row>
    <row r="628" ht="14.25" customHeight="1">
      <c r="A628" s="52"/>
      <c r="B628" s="52"/>
    </row>
    <row r="629" ht="14.25" customHeight="1">
      <c r="A629" s="52"/>
      <c r="B629" s="52"/>
    </row>
    <row r="630" ht="14.25" customHeight="1">
      <c r="A630" s="52"/>
      <c r="B630" s="52"/>
    </row>
    <row r="631" ht="14.25" customHeight="1">
      <c r="A631" s="52"/>
      <c r="B631" s="52"/>
    </row>
    <row r="632" ht="14.25" customHeight="1">
      <c r="A632" s="52"/>
      <c r="B632" s="52"/>
    </row>
    <row r="633" ht="14.25" customHeight="1">
      <c r="A633" s="52"/>
      <c r="B633" s="52"/>
    </row>
    <row r="634" ht="14.25" customHeight="1">
      <c r="A634" s="52"/>
      <c r="B634" s="52"/>
    </row>
    <row r="635" ht="14.25" customHeight="1">
      <c r="A635" s="52"/>
      <c r="B635" s="52"/>
    </row>
    <row r="636" ht="14.25" customHeight="1">
      <c r="A636" s="52"/>
      <c r="B636" s="52"/>
    </row>
    <row r="637" ht="14.25" customHeight="1">
      <c r="A637" s="52"/>
      <c r="B637" s="52"/>
    </row>
    <row r="638" ht="14.25" customHeight="1">
      <c r="A638" s="52"/>
      <c r="B638" s="52"/>
    </row>
    <row r="639" ht="14.25" customHeight="1">
      <c r="A639" s="52"/>
      <c r="B639" s="52"/>
    </row>
    <row r="640" ht="14.25" customHeight="1">
      <c r="A640" s="52"/>
      <c r="B640" s="52"/>
    </row>
    <row r="641" ht="14.25" customHeight="1">
      <c r="A641" s="52"/>
      <c r="B641" s="52"/>
    </row>
    <row r="642" ht="14.25" customHeight="1">
      <c r="A642" s="52"/>
      <c r="B642" s="52"/>
    </row>
    <row r="643" ht="14.25" customHeight="1">
      <c r="A643" s="52"/>
      <c r="B643" s="52"/>
    </row>
    <row r="644" ht="14.25" customHeight="1">
      <c r="A644" s="52"/>
      <c r="B644" s="52"/>
    </row>
    <row r="645" ht="14.25" customHeight="1">
      <c r="A645" s="52"/>
      <c r="B645" s="52"/>
    </row>
    <row r="646" ht="14.25" customHeight="1">
      <c r="A646" s="52"/>
      <c r="B646" s="52"/>
    </row>
    <row r="647" ht="14.25" customHeight="1">
      <c r="A647" s="52"/>
      <c r="B647" s="52"/>
    </row>
    <row r="648" ht="14.25" customHeight="1">
      <c r="A648" s="52"/>
      <c r="B648" s="52"/>
    </row>
    <row r="649" ht="14.25" customHeight="1">
      <c r="A649" s="52"/>
      <c r="B649" s="52"/>
    </row>
    <row r="650" ht="14.25" customHeight="1">
      <c r="A650" s="52"/>
      <c r="B650" s="52"/>
    </row>
    <row r="651" ht="14.25" customHeight="1">
      <c r="A651" s="52"/>
      <c r="B651" s="52"/>
    </row>
    <row r="652" ht="14.25" customHeight="1">
      <c r="A652" s="52"/>
      <c r="B652" s="52"/>
    </row>
    <row r="653" ht="14.25" customHeight="1">
      <c r="A653" s="52"/>
      <c r="B653" s="52"/>
    </row>
    <row r="654" ht="14.25" customHeight="1">
      <c r="A654" s="52"/>
      <c r="B654" s="52"/>
    </row>
    <row r="655" ht="14.25" customHeight="1">
      <c r="A655" s="52"/>
      <c r="B655" s="52"/>
    </row>
    <row r="656" ht="14.25" customHeight="1">
      <c r="A656" s="52"/>
      <c r="B656" s="52"/>
    </row>
    <row r="657" ht="14.25" customHeight="1">
      <c r="A657" s="52"/>
      <c r="B657" s="52"/>
    </row>
    <row r="658" ht="14.25" customHeight="1">
      <c r="A658" s="52"/>
      <c r="B658" s="52"/>
    </row>
    <row r="659" ht="14.25" customHeight="1">
      <c r="A659" s="52"/>
      <c r="B659" s="52"/>
    </row>
    <row r="660" ht="14.25" customHeight="1">
      <c r="A660" s="52"/>
      <c r="B660" s="52"/>
    </row>
    <row r="661" ht="14.25" customHeight="1">
      <c r="A661" s="52"/>
      <c r="B661" s="52"/>
    </row>
    <row r="662" ht="14.25" customHeight="1">
      <c r="A662" s="52"/>
      <c r="B662" s="52"/>
    </row>
    <row r="663" ht="14.25" customHeight="1">
      <c r="A663" s="52"/>
      <c r="B663" s="52"/>
    </row>
    <row r="664" ht="14.25" customHeight="1">
      <c r="A664" s="52"/>
      <c r="B664" s="52"/>
    </row>
    <row r="665" ht="14.25" customHeight="1">
      <c r="A665" s="52"/>
      <c r="B665" s="52"/>
    </row>
    <row r="666" ht="14.25" customHeight="1">
      <c r="A666" s="52"/>
      <c r="B666" s="52"/>
    </row>
    <row r="667" ht="14.25" customHeight="1">
      <c r="A667" s="52"/>
      <c r="B667" s="52"/>
    </row>
    <row r="668" ht="14.25" customHeight="1">
      <c r="A668" s="52"/>
      <c r="B668" s="52"/>
    </row>
    <row r="669" ht="14.25" customHeight="1">
      <c r="A669" s="52"/>
      <c r="B669" s="52"/>
    </row>
    <row r="670" ht="14.25" customHeight="1">
      <c r="A670" s="52"/>
      <c r="B670" s="52"/>
    </row>
    <row r="671" ht="14.25" customHeight="1">
      <c r="A671" s="52"/>
      <c r="B671" s="52"/>
    </row>
    <row r="672" ht="14.25" customHeight="1">
      <c r="A672" s="52"/>
      <c r="B672" s="52"/>
    </row>
    <row r="673" ht="14.25" customHeight="1">
      <c r="A673" s="52"/>
      <c r="B673" s="52"/>
    </row>
    <row r="674" ht="14.25" customHeight="1">
      <c r="A674" s="52"/>
      <c r="B674" s="52"/>
    </row>
    <row r="675" ht="14.25" customHeight="1">
      <c r="A675" s="52"/>
      <c r="B675" s="52"/>
    </row>
    <row r="676" ht="14.25" customHeight="1">
      <c r="A676" s="52"/>
      <c r="B676" s="52"/>
    </row>
    <row r="677" ht="14.25" customHeight="1">
      <c r="A677" s="52"/>
      <c r="B677" s="52"/>
    </row>
    <row r="678" ht="14.25" customHeight="1">
      <c r="A678" s="52"/>
      <c r="B678" s="52"/>
    </row>
    <row r="679" ht="14.25" customHeight="1">
      <c r="A679" s="52"/>
      <c r="B679" s="52"/>
    </row>
    <row r="680" ht="14.25" customHeight="1">
      <c r="A680" s="52"/>
      <c r="B680" s="52"/>
    </row>
    <row r="681" ht="14.25" customHeight="1">
      <c r="A681" s="52"/>
      <c r="B681" s="52"/>
    </row>
    <row r="682" ht="14.25" customHeight="1">
      <c r="A682" s="52"/>
      <c r="B682" s="52"/>
    </row>
    <row r="683" ht="14.25" customHeight="1">
      <c r="A683" s="52"/>
      <c r="B683" s="52"/>
    </row>
    <row r="684" ht="14.25" customHeight="1">
      <c r="A684" s="52"/>
      <c r="B684" s="52"/>
    </row>
    <row r="685" ht="14.25" customHeight="1">
      <c r="A685" s="52"/>
      <c r="B685" s="52"/>
    </row>
    <row r="686" ht="14.25" customHeight="1">
      <c r="A686" s="52"/>
      <c r="B686" s="52"/>
    </row>
    <row r="687" ht="14.25" customHeight="1">
      <c r="A687" s="52"/>
      <c r="B687" s="52"/>
    </row>
    <row r="688" ht="14.25" customHeight="1">
      <c r="A688" s="52"/>
      <c r="B688" s="52"/>
    </row>
    <row r="689" ht="14.25" customHeight="1">
      <c r="A689" s="52"/>
      <c r="B689" s="52"/>
    </row>
    <row r="690" ht="14.25" customHeight="1">
      <c r="A690" s="52"/>
      <c r="B690" s="52"/>
    </row>
    <row r="691" ht="14.25" customHeight="1">
      <c r="A691" s="52"/>
      <c r="B691" s="52"/>
    </row>
    <row r="692" ht="14.25" customHeight="1">
      <c r="A692" s="52"/>
      <c r="B692" s="52"/>
    </row>
    <row r="693" ht="14.25" customHeight="1">
      <c r="A693" s="52"/>
      <c r="B693" s="52"/>
    </row>
    <row r="694" ht="14.25" customHeight="1">
      <c r="A694" s="52"/>
      <c r="B694" s="52"/>
    </row>
    <row r="695" ht="14.25" customHeight="1">
      <c r="A695" s="52"/>
      <c r="B695" s="52"/>
    </row>
    <row r="696" ht="14.25" customHeight="1">
      <c r="A696" s="52"/>
      <c r="B696" s="52"/>
    </row>
    <row r="697" ht="14.25" customHeight="1">
      <c r="A697" s="52"/>
      <c r="B697" s="52"/>
    </row>
    <row r="698" ht="14.25" customHeight="1">
      <c r="A698" s="52"/>
      <c r="B698" s="52"/>
    </row>
    <row r="699" ht="14.25" customHeight="1">
      <c r="A699" s="52"/>
      <c r="B699" s="52"/>
    </row>
    <row r="700" ht="14.25" customHeight="1">
      <c r="A700" s="52"/>
      <c r="B700" s="52"/>
    </row>
    <row r="701" ht="14.25" customHeight="1">
      <c r="A701" s="52"/>
      <c r="B701" s="52"/>
    </row>
    <row r="702" ht="14.25" customHeight="1">
      <c r="A702" s="52"/>
      <c r="B702" s="52"/>
    </row>
    <row r="703" ht="14.25" customHeight="1">
      <c r="A703" s="52"/>
      <c r="B703" s="52"/>
    </row>
    <row r="704" ht="14.25" customHeight="1">
      <c r="A704" s="52"/>
      <c r="B704" s="52"/>
    </row>
    <row r="705" ht="14.25" customHeight="1">
      <c r="A705" s="52"/>
      <c r="B705" s="52"/>
    </row>
    <row r="706" ht="14.25" customHeight="1">
      <c r="A706" s="52"/>
      <c r="B706" s="52"/>
    </row>
    <row r="707" ht="14.25" customHeight="1">
      <c r="A707" s="52"/>
      <c r="B707" s="52"/>
    </row>
    <row r="708" ht="14.25" customHeight="1">
      <c r="A708" s="52"/>
      <c r="B708" s="52"/>
    </row>
    <row r="709" ht="14.25" customHeight="1">
      <c r="A709" s="52"/>
      <c r="B709" s="52"/>
    </row>
    <row r="710" ht="14.25" customHeight="1">
      <c r="A710" s="52"/>
      <c r="B710" s="52"/>
    </row>
    <row r="711" ht="14.25" customHeight="1">
      <c r="A711" s="52"/>
      <c r="B711" s="52"/>
    </row>
    <row r="712" ht="14.25" customHeight="1">
      <c r="A712" s="52"/>
      <c r="B712" s="52"/>
    </row>
    <row r="713" ht="14.25" customHeight="1">
      <c r="A713" s="52"/>
      <c r="B713" s="52"/>
    </row>
    <row r="714" ht="14.25" customHeight="1">
      <c r="A714" s="52"/>
      <c r="B714" s="52"/>
    </row>
    <row r="715" ht="14.25" customHeight="1">
      <c r="A715" s="52"/>
      <c r="B715" s="52"/>
    </row>
    <row r="716" ht="14.25" customHeight="1">
      <c r="A716" s="52"/>
      <c r="B716" s="52"/>
    </row>
    <row r="717" ht="14.25" customHeight="1">
      <c r="A717" s="52"/>
      <c r="B717" s="52"/>
    </row>
    <row r="718" ht="14.25" customHeight="1">
      <c r="A718" s="52"/>
      <c r="B718" s="52"/>
    </row>
    <row r="719" ht="14.25" customHeight="1">
      <c r="A719" s="52"/>
      <c r="B719" s="52"/>
    </row>
    <row r="720" ht="14.25" customHeight="1">
      <c r="A720" s="52"/>
      <c r="B720" s="52"/>
    </row>
    <row r="721" ht="14.25" customHeight="1">
      <c r="A721" s="52"/>
      <c r="B721" s="52"/>
    </row>
    <row r="722" ht="14.25" customHeight="1">
      <c r="A722" s="52"/>
      <c r="B722" s="52"/>
    </row>
    <row r="723" ht="14.25" customHeight="1">
      <c r="A723" s="52"/>
      <c r="B723" s="52"/>
    </row>
    <row r="724" ht="14.25" customHeight="1">
      <c r="A724" s="52"/>
      <c r="B724" s="52"/>
    </row>
    <row r="725" ht="14.25" customHeight="1">
      <c r="A725" s="52"/>
      <c r="B725" s="52"/>
    </row>
    <row r="726" ht="14.25" customHeight="1">
      <c r="A726" s="52"/>
      <c r="B726" s="52"/>
    </row>
    <row r="727" ht="14.25" customHeight="1">
      <c r="A727" s="52"/>
      <c r="B727" s="52"/>
    </row>
    <row r="728" ht="14.25" customHeight="1">
      <c r="A728" s="52"/>
      <c r="B728" s="52"/>
    </row>
    <row r="729" ht="14.25" customHeight="1">
      <c r="A729" s="52"/>
      <c r="B729" s="52"/>
    </row>
    <row r="730" ht="14.25" customHeight="1">
      <c r="A730" s="52"/>
      <c r="B730" s="52"/>
    </row>
    <row r="731" ht="14.25" customHeight="1">
      <c r="A731" s="52"/>
      <c r="B731" s="52"/>
    </row>
    <row r="732" ht="14.25" customHeight="1">
      <c r="A732" s="52"/>
      <c r="B732" s="52"/>
    </row>
    <row r="733" ht="14.25" customHeight="1">
      <c r="A733" s="52"/>
      <c r="B733" s="52"/>
    </row>
    <row r="734" ht="14.25" customHeight="1">
      <c r="A734" s="52"/>
      <c r="B734" s="52"/>
    </row>
    <row r="735" ht="14.25" customHeight="1">
      <c r="A735" s="52"/>
      <c r="B735" s="52"/>
    </row>
    <row r="736" ht="14.25" customHeight="1">
      <c r="A736" s="52"/>
      <c r="B736" s="52"/>
    </row>
    <row r="737" ht="14.25" customHeight="1">
      <c r="A737" s="52"/>
      <c r="B737" s="52"/>
    </row>
    <row r="738" ht="14.25" customHeight="1">
      <c r="A738" s="52"/>
      <c r="B738" s="52"/>
    </row>
    <row r="739" ht="14.25" customHeight="1">
      <c r="A739" s="52"/>
      <c r="B739" s="52"/>
    </row>
    <row r="740" ht="14.25" customHeight="1">
      <c r="A740" s="52"/>
      <c r="B740" s="52"/>
    </row>
    <row r="741" ht="14.25" customHeight="1">
      <c r="A741" s="52"/>
      <c r="B741" s="52"/>
    </row>
    <row r="742" ht="14.25" customHeight="1">
      <c r="A742" s="52"/>
      <c r="B742" s="52"/>
    </row>
    <row r="743" ht="14.25" customHeight="1">
      <c r="A743" s="52"/>
      <c r="B743" s="52"/>
    </row>
    <row r="744" ht="14.25" customHeight="1">
      <c r="A744" s="52"/>
      <c r="B744" s="52"/>
    </row>
    <row r="745" ht="14.25" customHeight="1">
      <c r="A745" s="52"/>
      <c r="B745" s="52"/>
    </row>
    <row r="746" ht="14.25" customHeight="1">
      <c r="A746" s="52"/>
      <c r="B746" s="52"/>
    </row>
    <row r="747" ht="14.25" customHeight="1">
      <c r="A747" s="52"/>
      <c r="B747" s="52"/>
    </row>
    <row r="748" ht="14.25" customHeight="1">
      <c r="A748" s="52"/>
      <c r="B748" s="52"/>
    </row>
    <row r="749" ht="14.25" customHeight="1">
      <c r="A749" s="52"/>
      <c r="B749" s="52"/>
    </row>
    <row r="750" ht="14.25" customHeight="1">
      <c r="A750" s="52"/>
      <c r="B750" s="52"/>
    </row>
    <row r="751" ht="14.25" customHeight="1">
      <c r="A751" s="52"/>
      <c r="B751" s="52"/>
    </row>
    <row r="752" ht="14.25" customHeight="1">
      <c r="A752" s="52"/>
      <c r="B752" s="52"/>
    </row>
    <row r="753" ht="14.25" customHeight="1">
      <c r="A753" s="52"/>
      <c r="B753" s="52"/>
    </row>
    <row r="754" ht="14.25" customHeight="1">
      <c r="A754" s="52"/>
      <c r="B754" s="52"/>
    </row>
    <row r="755" ht="14.25" customHeight="1">
      <c r="A755" s="52"/>
      <c r="B755" s="52"/>
    </row>
    <row r="756" ht="14.25" customHeight="1">
      <c r="A756" s="52"/>
      <c r="B756" s="52"/>
    </row>
    <row r="757" ht="14.25" customHeight="1">
      <c r="A757" s="52"/>
      <c r="B757" s="52"/>
    </row>
    <row r="758" ht="14.25" customHeight="1">
      <c r="A758" s="52"/>
      <c r="B758" s="52"/>
    </row>
    <row r="759" ht="14.25" customHeight="1">
      <c r="A759" s="52"/>
      <c r="B759" s="52"/>
    </row>
    <row r="760" ht="14.25" customHeight="1">
      <c r="A760" s="52"/>
      <c r="B760" s="52"/>
    </row>
    <row r="761" ht="14.25" customHeight="1">
      <c r="A761" s="52"/>
      <c r="B761" s="52"/>
    </row>
    <row r="762" ht="14.25" customHeight="1">
      <c r="A762" s="52"/>
      <c r="B762" s="52"/>
    </row>
    <row r="763" ht="14.25" customHeight="1">
      <c r="A763" s="52"/>
      <c r="B763" s="52"/>
    </row>
    <row r="764" ht="14.25" customHeight="1">
      <c r="A764" s="52"/>
      <c r="B764" s="52"/>
    </row>
    <row r="765" ht="14.25" customHeight="1">
      <c r="A765" s="52"/>
      <c r="B765" s="52"/>
    </row>
    <row r="766" ht="14.25" customHeight="1">
      <c r="A766" s="52"/>
      <c r="B766" s="52"/>
    </row>
    <row r="767" ht="14.25" customHeight="1">
      <c r="A767" s="52"/>
      <c r="B767" s="52"/>
    </row>
    <row r="768" ht="14.25" customHeight="1">
      <c r="A768" s="52"/>
      <c r="B768" s="52"/>
    </row>
    <row r="769" ht="14.25" customHeight="1">
      <c r="A769" s="52"/>
      <c r="B769" s="52"/>
    </row>
    <row r="770" ht="14.25" customHeight="1">
      <c r="A770" s="52"/>
      <c r="B770" s="52"/>
    </row>
    <row r="771" ht="14.25" customHeight="1">
      <c r="A771" s="52"/>
      <c r="B771" s="52"/>
    </row>
    <row r="772" ht="14.25" customHeight="1">
      <c r="A772" s="52"/>
      <c r="B772" s="52"/>
    </row>
    <row r="773" ht="14.25" customHeight="1">
      <c r="A773" s="52"/>
      <c r="B773" s="52"/>
    </row>
    <row r="774" ht="14.25" customHeight="1">
      <c r="A774" s="52"/>
      <c r="B774" s="52"/>
    </row>
    <row r="775" ht="14.25" customHeight="1">
      <c r="A775" s="52"/>
      <c r="B775" s="52"/>
    </row>
    <row r="776" ht="14.25" customHeight="1">
      <c r="A776" s="52"/>
      <c r="B776" s="52"/>
    </row>
    <row r="777" ht="14.25" customHeight="1">
      <c r="A777" s="52"/>
      <c r="B777" s="52"/>
    </row>
    <row r="778" ht="14.25" customHeight="1">
      <c r="A778" s="52"/>
      <c r="B778" s="52"/>
    </row>
    <row r="779" ht="14.25" customHeight="1">
      <c r="A779" s="52"/>
      <c r="B779" s="52"/>
    </row>
    <row r="780" ht="14.25" customHeight="1">
      <c r="A780" s="52"/>
      <c r="B780" s="52"/>
    </row>
    <row r="781" ht="14.25" customHeight="1">
      <c r="A781" s="52"/>
      <c r="B781" s="52"/>
    </row>
    <row r="782" ht="14.25" customHeight="1">
      <c r="A782" s="52"/>
      <c r="B782" s="52"/>
    </row>
    <row r="783" ht="14.25" customHeight="1">
      <c r="A783" s="52"/>
      <c r="B783" s="52"/>
    </row>
    <row r="784" ht="14.25" customHeight="1">
      <c r="A784" s="52"/>
      <c r="B784" s="52"/>
    </row>
    <row r="785" ht="14.25" customHeight="1">
      <c r="A785" s="52"/>
      <c r="B785" s="52"/>
    </row>
    <row r="786" ht="14.25" customHeight="1">
      <c r="A786" s="52"/>
      <c r="B786" s="52"/>
    </row>
    <row r="787" ht="14.25" customHeight="1">
      <c r="A787" s="52"/>
      <c r="B787" s="52"/>
    </row>
    <row r="788" ht="14.25" customHeight="1">
      <c r="A788" s="52"/>
      <c r="B788" s="52"/>
    </row>
    <row r="789" ht="14.25" customHeight="1">
      <c r="A789" s="52"/>
      <c r="B789" s="52"/>
    </row>
    <row r="790" ht="14.25" customHeight="1">
      <c r="A790" s="52"/>
      <c r="B790" s="52"/>
    </row>
    <row r="791" ht="14.25" customHeight="1">
      <c r="A791" s="52"/>
      <c r="B791" s="52"/>
    </row>
    <row r="792" ht="14.25" customHeight="1">
      <c r="A792" s="52"/>
      <c r="B792" s="52"/>
    </row>
    <row r="793" ht="14.25" customHeight="1">
      <c r="A793" s="52"/>
      <c r="B793" s="52"/>
    </row>
    <row r="794" ht="14.25" customHeight="1">
      <c r="A794" s="52"/>
      <c r="B794" s="52"/>
    </row>
    <row r="795" ht="14.25" customHeight="1">
      <c r="A795" s="52"/>
      <c r="B795" s="52"/>
    </row>
    <row r="796" ht="14.25" customHeight="1">
      <c r="A796" s="52"/>
      <c r="B796" s="52"/>
    </row>
    <row r="797" ht="14.25" customHeight="1">
      <c r="A797" s="52"/>
      <c r="B797" s="52"/>
    </row>
    <row r="798" ht="14.25" customHeight="1">
      <c r="A798" s="52"/>
      <c r="B798" s="52"/>
    </row>
    <row r="799" ht="14.25" customHeight="1">
      <c r="A799" s="52"/>
      <c r="B799" s="52"/>
    </row>
    <row r="800" ht="14.25" customHeight="1">
      <c r="A800" s="52"/>
      <c r="B800" s="52"/>
    </row>
    <row r="801" ht="14.25" customHeight="1">
      <c r="A801" s="52"/>
      <c r="B801" s="52"/>
    </row>
    <row r="802" ht="14.25" customHeight="1">
      <c r="A802" s="52"/>
      <c r="B802" s="52"/>
    </row>
    <row r="803" ht="14.25" customHeight="1">
      <c r="A803" s="52"/>
      <c r="B803" s="52"/>
    </row>
    <row r="804" ht="14.25" customHeight="1">
      <c r="A804" s="52"/>
      <c r="B804" s="52"/>
    </row>
    <row r="805" ht="14.25" customHeight="1">
      <c r="A805" s="52"/>
      <c r="B805" s="52"/>
    </row>
    <row r="806" ht="14.25" customHeight="1">
      <c r="A806" s="52"/>
      <c r="B806" s="52"/>
    </row>
    <row r="807" ht="14.25" customHeight="1">
      <c r="A807" s="52"/>
      <c r="B807" s="52"/>
    </row>
    <row r="808" ht="14.25" customHeight="1">
      <c r="A808" s="52"/>
      <c r="B808" s="52"/>
    </row>
    <row r="809" ht="14.25" customHeight="1">
      <c r="A809" s="52"/>
      <c r="B809" s="52"/>
    </row>
    <row r="810" ht="14.25" customHeight="1">
      <c r="A810" s="52"/>
      <c r="B810" s="52"/>
    </row>
    <row r="811" ht="14.25" customHeight="1">
      <c r="A811" s="52"/>
      <c r="B811" s="52"/>
    </row>
    <row r="812" ht="14.25" customHeight="1">
      <c r="A812" s="52"/>
      <c r="B812" s="52"/>
    </row>
    <row r="813" ht="14.25" customHeight="1">
      <c r="A813" s="52"/>
      <c r="B813" s="52"/>
    </row>
    <row r="814" ht="14.25" customHeight="1">
      <c r="A814" s="52"/>
      <c r="B814" s="52"/>
    </row>
    <row r="815" ht="14.25" customHeight="1">
      <c r="A815" s="52"/>
      <c r="B815" s="52"/>
    </row>
    <row r="816" ht="14.25" customHeight="1">
      <c r="A816" s="52"/>
      <c r="B816" s="52"/>
    </row>
    <row r="817" ht="14.25" customHeight="1">
      <c r="A817" s="52"/>
      <c r="B817" s="52"/>
    </row>
    <row r="818" ht="14.25" customHeight="1">
      <c r="A818" s="52"/>
      <c r="B818" s="52"/>
    </row>
    <row r="819" ht="14.25" customHeight="1">
      <c r="A819" s="52"/>
      <c r="B819" s="52"/>
    </row>
    <row r="820" ht="14.25" customHeight="1">
      <c r="A820" s="52"/>
      <c r="B820" s="52"/>
    </row>
    <row r="821" ht="14.25" customHeight="1">
      <c r="A821" s="52"/>
      <c r="B821" s="52"/>
    </row>
    <row r="822" ht="14.25" customHeight="1">
      <c r="A822" s="52"/>
      <c r="B822" s="52"/>
    </row>
    <row r="823" ht="14.25" customHeight="1">
      <c r="A823" s="52"/>
      <c r="B823" s="52"/>
    </row>
    <row r="824" ht="14.25" customHeight="1">
      <c r="A824" s="52"/>
      <c r="B824" s="52"/>
    </row>
    <row r="825" ht="14.25" customHeight="1">
      <c r="A825" s="52"/>
      <c r="B825" s="52"/>
    </row>
    <row r="826" ht="14.25" customHeight="1">
      <c r="A826" s="52"/>
      <c r="B826" s="52"/>
    </row>
    <row r="827" ht="14.25" customHeight="1">
      <c r="A827" s="52"/>
      <c r="B827" s="52"/>
    </row>
    <row r="828" ht="14.25" customHeight="1">
      <c r="A828" s="52"/>
      <c r="B828" s="52"/>
    </row>
    <row r="829" ht="14.25" customHeight="1">
      <c r="A829" s="52"/>
      <c r="B829" s="52"/>
    </row>
    <row r="830" ht="14.25" customHeight="1">
      <c r="A830" s="52"/>
      <c r="B830" s="52"/>
    </row>
    <row r="831" ht="14.25" customHeight="1">
      <c r="A831" s="52"/>
      <c r="B831" s="52"/>
    </row>
    <row r="832" ht="14.25" customHeight="1">
      <c r="A832" s="52"/>
      <c r="B832" s="52"/>
    </row>
    <row r="833" ht="14.25" customHeight="1">
      <c r="A833" s="52"/>
      <c r="B833" s="52"/>
    </row>
    <row r="834" ht="14.25" customHeight="1">
      <c r="A834" s="52"/>
      <c r="B834" s="52"/>
    </row>
    <row r="835" ht="14.25" customHeight="1">
      <c r="A835" s="52"/>
      <c r="B835" s="52"/>
    </row>
    <row r="836" ht="14.25" customHeight="1">
      <c r="A836" s="52"/>
      <c r="B836" s="52"/>
    </row>
    <row r="837" ht="14.25" customHeight="1">
      <c r="A837" s="52"/>
      <c r="B837" s="52"/>
    </row>
    <row r="838" ht="14.25" customHeight="1">
      <c r="A838" s="52"/>
      <c r="B838" s="52"/>
    </row>
    <row r="839" ht="14.25" customHeight="1">
      <c r="A839" s="52"/>
      <c r="B839" s="52"/>
    </row>
    <row r="840" ht="14.25" customHeight="1">
      <c r="A840" s="52"/>
      <c r="B840" s="52"/>
    </row>
    <row r="841" ht="14.25" customHeight="1">
      <c r="A841" s="52"/>
      <c r="B841" s="52"/>
    </row>
    <row r="842" ht="14.25" customHeight="1">
      <c r="A842" s="52"/>
      <c r="B842" s="52"/>
    </row>
    <row r="843" ht="14.25" customHeight="1">
      <c r="A843" s="52"/>
      <c r="B843" s="52"/>
    </row>
    <row r="844" ht="14.25" customHeight="1">
      <c r="A844" s="52"/>
      <c r="B844" s="52"/>
    </row>
    <row r="845" ht="14.25" customHeight="1">
      <c r="A845" s="52"/>
      <c r="B845" s="52"/>
    </row>
    <row r="846" ht="14.25" customHeight="1">
      <c r="A846" s="52"/>
      <c r="B846" s="52"/>
    </row>
    <row r="847" ht="14.25" customHeight="1">
      <c r="A847" s="52"/>
      <c r="B847" s="52"/>
    </row>
    <row r="848" ht="14.25" customHeight="1">
      <c r="A848" s="52"/>
      <c r="B848" s="52"/>
    </row>
    <row r="849" ht="14.25" customHeight="1">
      <c r="A849" s="52"/>
      <c r="B849" s="52"/>
    </row>
    <row r="850" ht="14.25" customHeight="1">
      <c r="A850" s="52"/>
      <c r="B850" s="52"/>
    </row>
    <row r="851" ht="14.25" customHeight="1">
      <c r="A851" s="52"/>
      <c r="B851" s="52"/>
    </row>
    <row r="852" ht="14.25" customHeight="1">
      <c r="A852" s="52"/>
      <c r="B852" s="52"/>
    </row>
    <row r="853" ht="14.25" customHeight="1">
      <c r="A853" s="52"/>
      <c r="B853" s="52"/>
    </row>
    <row r="854" ht="14.25" customHeight="1">
      <c r="A854" s="52"/>
      <c r="B854" s="52"/>
    </row>
    <row r="855" ht="14.25" customHeight="1">
      <c r="A855" s="52"/>
      <c r="B855" s="52"/>
    </row>
    <row r="856" ht="14.25" customHeight="1">
      <c r="A856" s="52"/>
      <c r="B856" s="52"/>
    </row>
    <row r="857" ht="14.25" customHeight="1">
      <c r="A857" s="52"/>
      <c r="B857" s="52"/>
    </row>
    <row r="858" ht="14.25" customHeight="1">
      <c r="A858" s="52"/>
      <c r="B858" s="52"/>
    </row>
    <row r="859" ht="14.25" customHeight="1">
      <c r="A859" s="52"/>
      <c r="B859" s="52"/>
    </row>
    <row r="860" ht="14.25" customHeight="1">
      <c r="A860" s="52"/>
      <c r="B860" s="52"/>
    </row>
    <row r="861" ht="14.25" customHeight="1">
      <c r="A861" s="52"/>
      <c r="B861" s="52"/>
    </row>
    <row r="862" ht="14.25" customHeight="1">
      <c r="A862" s="52"/>
      <c r="B862" s="52"/>
    </row>
    <row r="863" ht="14.25" customHeight="1">
      <c r="A863" s="52"/>
      <c r="B863" s="52"/>
    </row>
    <row r="864" ht="14.25" customHeight="1">
      <c r="A864" s="52"/>
      <c r="B864" s="52"/>
    </row>
    <row r="865" ht="14.25" customHeight="1">
      <c r="A865" s="52"/>
      <c r="B865" s="52"/>
    </row>
    <row r="866" ht="14.25" customHeight="1">
      <c r="A866" s="52"/>
      <c r="B866" s="52"/>
    </row>
    <row r="867" ht="14.25" customHeight="1">
      <c r="A867" s="52"/>
      <c r="B867" s="52"/>
    </row>
    <row r="868" ht="14.25" customHeight="1">
      <c r="A868" s="52"/>
      <c r="B868" s="52"/>
    </row>
    <row r="869" ht="14.25" customHeight="1">
      <c r="A869" s="52"/>
      <c r="B869" s="52"/>
    </row>
    <row r="870" ht="14.25" customHeight="1">
      <c r="A870" s="52"/>
      <c r="B870" s="52"/>
    </row>
    <row r="871" ht="14.25" customHeight="1">
      <c r="A871" s="52"/>
      <c r="B871" s="52"/>
    </row>
    <row r="872" ht="14.25" customHeight="1">
      <c r="A872" s="52"/>
      <c r="B872" s="52"/>
    </row>
    <row r="873" ht="14.25" customHeight="1">
      <c r="A873" s="52"/>
      <c r="B873" s="52"/>
    </row>
    <row r="874" ht="14.25" customHeight="1">
      <c r="A874" s="52"/>
      <c r="B874" s="52"/>
    </row>
    <row r="875" ht="14.25" customHeight="1">
      <c r="A875" s="52"/>
      <c r="B875" s="52"/>
    </row>
    <row r="876" ht="14.25" customHeight="1">
      <c r="A876" s="52"/>
      <c r="B876" s="52"/>
    </row>
    <row r="877" ht="14.25" customHeight="1">
      <c r="A877" s="52"/>
      <c r="B877" s="52"/>
    </row>
    <row r="878" ht="14.25" customHeight="1">
      <c r="A878" s="52"/>
      <c r="B878" s="52"/>
    </row>
    <row r="879" ht="14.25" customHeight="1">
      <c r="A879" s="52"/>
      <c r="B879" s="52"/>
    </row>
    <row r="880" ht="14.25" customHeight="1">
      <c r="A880" s="52"/>
      <c r="B880" s="52"/>
    </row>
    <row r="881" ht="14.25" customHeight="1">
      <c r="A881" s="52"/>
      <c r="B881" s="52"/>
    </row>
    <row r="882" ht="14.25" customHeight="1">
      <c r="A882" s="52"/>
      <c r="B882" s="52"/>
    </row>
    <row r="883" ht="14.25" customHeight="1">
      <c r="A883" s="52"/>
      <c r="B883" s="52"/>
    </row>
    <row r="884" ht="14.25" customHeight="1">
      <c r="A884" s="52"/>
      <c r="B884" s="52"/>
    </row>
    <row r="885" ht="14.25" customHeight="1">
      <c r="A885" s="52"/>
      <c r="B885" s="52"/>
    </row>
    <row r="886" ht="14.25" customHeight="1">
      <c r="A886" s="52"/>
      <c r="B886" s="52"/>
    </row>
    <row r="887" ht="14.25" customHeight="1">
      <c r="A887" s="52"/>
      <c r="B887" s="52"/>
    </row>
    <row r="888" ht="14.25" customHeight="1">
      <c r="A888" s="52"/>
      <c r="B888" s="52"/>
    </row>
    <row r="889" ht="14.25" customHeight="1">
      <c r="A889" s="52"/>
      <c r="B889" s="52"/>
    </row>
    <row r="890" ht="14.25" customHeight="1">
      <c r="A890" s="52"/>
      <c r="B890" s="52"/>
    </row>
    <row r="891" ht="14.25" customHeight="1">
      <c r="A891" s="52"/>
      <c r="B891" s="52"/>
    </row>
    <row r="892" ht="14.25" customHeight="1">
      <c r="A892" s="52"/>
      <c r="B892" s="52"/>
    </row>
    <row r="893" ht="14.25" customHeight="1">
      <c r="A893" s="52"/>
      <c r="B893" s="52"/>
    </row>
    <row r="894" ht="14.25" customHeight="1">
      <c r="A894" s="52"/>
      <c r="B894" s="52"/>
    </row>
    <row r="895" ht="14.25" customHeight="1">
      <c r="A895" s="52"/>
      <c r="B895" s="52"/>
    </row>
    <row r="896" ht="14.25" customHeight="1">
      <c r="A896" s="52"/>
      <c r="B896" s="52"/>
    </row>
    <row r="897" ht="14.25" customHeight="1">
      <c r="A897" s="52"/>
      <c r="B897" s="52"/>
    </row>
    <row r="898" ht="14.25" customHeight="1">
      <c r="A898" s="52"/>
      <c r="B898" s="52"/>
    </row>
    <row r="899" ht="14.25" customHeight="1">
      <c r="A899" s="52"/>
      <c r="B899" s="52"/>
    </row>
    <row r="900" ht="14.25" customHeight="1">
      <c r="A900" s="52"/>
      <c r="B900" s="52"/>
    </row>
    <row r="901" ht="14.25" customHeight="1">
      <c r="A901" s="52"/>
      <c r="B901" s="52"/>
    </row>
    <row r="902" ht="14.25" customHeight="1">
      <c r="A902" s="52"/>
      <c r="B902" s="52"/>
    </row>
    <row r="903" ht="14.25" customHeight="1">
      <c r="A903" s="52"/>
      <c r="B903" s="52"/>
    </row>
    <row r="904" ht="14.25" customHeight="1">
      <c r="A904" s="52"/>
      <c r="B904" s="52"/>
    </row>
    <row r="905" ht="14.25" customHeight="1">
      <c r="A905" s="52"/>
      <c r="B905" s="52"/>
    </row>
    <row r="906" ht="14.25" customHeight="1">
      <c r="A906" s="52"/>
      <c r="B906" s="52"/>
    </row>
    <row r="907" ht="14.25" customHeight="1">
      <c r="A907" s="52"/>
      <c r="B907" s="52"/>
    </row>
    <row r="908" ht="14.25" customHeight="1">
      <c r="A908" s="52"/>
      <c r="B908" s="52"/>
    </row>
    <row r="909" ht="14.25" customHeight="1">
      <c r="A909" s="52"/>
      <c r="B909" s="52"/>
    </row>
    <row r="910" ht="14.25" customHeight="1">
      <c r="A910" s="52"/>
      <c r="B910" s="52"/>
    </row>
    <row r="911" ht="14.25" customHeight="1">
      <c r="A911" s="52"/>
      <c r="B911" s="52"/>
    </row>
    <row r="912" ht="14.25" customHeight="1">
      <c r="A912" s="52"/>
      <c r="B912" s="52"/>
    </row>
    <row r="913" ht="14.25" customHeight="1">
      <c r="A913" s="52"/>
      <c r="B913" s="52"/>
    </row>
    <row r="914" ht="14.25" customHeight="1">
      <c r="A914" s="52"/>
      <c r="B914" s="52"/>
    </row>
    <row r="915" ht="14.25" customHeight="1">
      <c r="A915" s="52"/>
      <c r="B915" s="52"/>
    </row>
    <row r="916" ht="14.25" customHeight="1">
      <c r="A916" s="52"/>
      <c r="B916" s="52"/>
    </row>
    <row r="917" ht="14.25" customHeight="1">
      <c r="A917" s="52"/>
      <c r="B917" s="52"/>
    </row>
    <row r="918" ht="14.25" customHeight="1">
      <c r="A918" s="52"/>
      <c r="B918" s="52"/>
    </row>
    <row r="919" ht="14.25" customHeight="1">
      <c r="A919" s="52"/>
      <c r="B919" s="52"/>
    </row>
    <row r="920" ht="14.25" customHeight="1">
      <c r="A920" s="52"/>
      <c r="B920" s="52"/>
    </row>
    <row r="921" ht="14.25" customHeight="1">
      <c r="A921" s="52"/>
      <c r="B921" s="52"/>
    </row>
    <row r="922" ht="14.25" customHeight="1">
      <c r="A922" s="52"/>
      <c r="B922" s="52"/>
    </row>
    <row r="923" ht="14.25" customHeight="1">
      <c r="A923" s="52"/>
      <c r="B923" s="52"/>
    </row>
    <row r="924" ht="14.25" customHeight="1">
      <c r="A924" s="52"/>
      <c r="B924" s="52"/>
    </row>
    <row r="925" ht="14.25" customHeight="1">
      <c r="A925" s="52"/>
      <c r="B925" s="52"/>
    </row>
    <row r="926" ht="14.25" customHeight="1">
      <c r="A926" s="52"/>
      <c r="B926" s="52"/>
    </row>
    <row r="927" ht="14.25" customHeight="1">
      <c r="A927" s="52"/>
      <c r="B927" s="52"/>
    </row>
    <row r="928" ht="14.25" customHeight="1">
      <c r="A928" s="52"/>
      <c r="B928" s="52"/>
    </row>
    <row r="929" ht="14.25" customHeight="1">
      <c r="A929" s="52"/>
      <c r="B929" s="52"/>
    </row>
    <row r="930" ht="14.25" customHeight="1">
      <c r="A930" s="52"/>
      <c r="B930" s="52"/>
    </row>
    <row r="931" ht="14.25" customHeight="1">
      <c r="A931" s="52"/>
      <c r="B931" s="52"/>
    </row>
    <row r="932" ht="14.25" customHeight="1">
      <c r="A932" s="52"/>
      <c r="B932" s="52"/>
    </row>
    <row r="933" ht="14.25" customHeight="1">
      <c r="A933" s="52"/>
      <c r="B933" s="52"/>
    </row>
    <row r="934" ht="14.25" customHeight="1">
      <c r="A934" s="52"/>
      <c r="B934" s="52"/>
    </row>
    <row r="935" ht="14.25" customHeight="1">
      <c r="A935" s="52"/>
      <c r="B935" s="52"/>
    </row>
    <row r="936" ht="14.25" customHeight="1">
      <c r="A936" s="52"/>
      <c r="B936" s="52"/>
    </row>
    <row r="937" ht="14.25" customHeight="1">
      <c r="A937" s="52"/>
      <c r="B937" s="52"/>
    </row>
    <row r="938" ht="14.25" customHeight="1">
      <c r="A938" s="52"/>
      <c r="B938" s="52"/>
    </row>
    <row r="939" ht="14.25" customHeight="1">
      <c r="A939" s="52"/>
      <c r="B939" s="52"/>
    </row>
    <row r="940" ht="14.25" customHeight="1">
      <c r="A940" s="52"/>
      <c r="B940" s="52"/>
    </row>
    <row r="941" ht="14.25" customHeight="1">
      <c r="A941" s="52"/>
      <c r="B941" s="52"/>
    </row>
    <row r="942" ht="14.25" customHeight="1">
      <c r="A942" s="52"/>
      <c r="B942" s="52"/>
    </row>
    <row r="943" ht="14.25" customHeight="1">
      <c r="A943" s="52"/>
      <c r="B943" s="52"/>
    </row>
    <row r="944" ht="14.25" customHeight="1">
      <c r="A944" s="52"/>
      <c r="B944" s="52"/>
    </row>
    <row r="945" ht="14.25" customHeight="1">
      <c r="A945" s="52"/>
      <c r="B945" s="52"/>
    </row>
    <row r="946" ht="14.25" customHeight="1">
      <c r="A946" s="52"/>
      <c r="B946" s="52"/>
    </row>
    <row r="947" ht="14.25" customHeight="1">
      <c r="A947" s="52"/>
      <c r="B947" s="52"/>
    </row>
    <row r="948" ht="14.25" customHeight="1">
      <c r="A948" s="52"/>
      <c r="B948" s="52"/>
    </row>
    <row r="949" ht="14.25" customHeight="1">
      <c r="A949" s="52"/>
      <c r="B949" s="52"/>
    </row>
    <row r="950" ht="14.25" customHeight="1">
      <c r="A950" s="52"/>
      <c r="B950" s="52"/>
    </row>
    <row r="951" ht="14.25" customHeight="1">
      <c r="A951" s="52"/>
      <c r="B951" s="52"/>
    </row>
    <row r="952" ht="14.25" customHeight="1">
      <c r="A952" s="52"/>
      <c r="B952" s="52"/>
    </row>
    <row r="953" ht="14.25" customHeight="1">
      <c r="A953" s="52"/>
      <c r="B953" s="52"/>
    </row>
    <row r="954" ht="14.25" customHeight="1">
      <c r="A954" s="52"/>
      <c r="B954" s="52"/>
    </row>
    <row r="955" ht="14.25" customHeight="1">
      <c r="A955" s="52"/>
      <c r="B955" s="52"/>
    </row>
    <row r="956" ht="14.25" customHeight="1">
      <c r="A956" s="52"/>
      <c r="B956" s="52"/>
    </row>
    <row r="957" ht="14.25" customHeight="1">
      <c r="A957" s="52"/>
      <c r="B957" s="52"/>
    </row>
    <row r="958" ht="14.25" customHeight="1">
      <c r="A958" s="52"/>
      <c r="B958" s="52"/>
    </row>
    <row r="959" ht="14.25" customHeight="1">
      <c r="A959" s="52"/>
      <c r="B959" s="52"/>
    </row>
    <row r="960" ht="14.25" customHeight="1">
      <c r="A960" s="52"/>
      <c r="B960" s="52"/>
    </row>
    <row r="961" ht="14.25" customHeight="1">
      <c r="A961" s="52"/>
      <c r="B961" s="52"/>
    </row>
    <row r="962" ht="14.25" customHeight="1">
      <c r="A962" s="52"/>
      <c r="B962" s="52"/>
    </row>
    <row r="963" ht="14.25" customHeight="1">
      <c r="A963" s="52"/>
      <c r="B963" s="52"/>
    </row>
    <row r="964" ht="14.25" customHeight="1">
      <c r="A964" s="52"/>
      <c r="B964" s="52"/>
    </row>
    <row r="965" ht="14.25" customHeight="1">
      <c r="A965" s="52"/>
      <c r="B965" s="52"/>
    </row>
    <row r="966" ht="14.25" customHeight="1">
      <c r="A966" s="52"/>
      <c r="B966" s="52"/>
    </row>
    <row r="967" ht="14.25" customHeight="1">
      <c r="A967" s="52"/>
      <c r="B967" s="52"/>
    </row>
    <row r="968" ht="14.25" customHeight="1">
      <c r="A968" s="52"/>
      <c r="B968" s="52"/>
    </row>
    <row r="969" ht="14.25" customHeight="1">
      <c r="A969" s="52"/>
      <c r="B969" s="52"/>
    </row>
    <row r="970" ht="14.25" customHeight="1">
      <c r="A970" s="52"/>
      <c r="B970" s="52"/>
    </row>
    <row r="971" ht="14.25" customHeight="1">
      <c r="A971" s="52"/>
      <c r="B971" s="52"/>
    </row>
    <row r="972" ht="14.25" customHeight="1">
      <c r="A972" s="52"/>
      <c r="B972" s="52"/>
    </row>
    <row r="973" ht="14.25" customHeight="1">
      <c r="A973" s="52"/>
      <c r="B973" s="52"/>
    </row>
    <row r="974" ht="14.25" customHeight="1">
      <c r="A974" s="52"/>
      <c r="B974" s="52"/>
    </row>
    <row r="975" ht="14.25" customHeight="1">
      <c r="A975" s="52"/>
      <c r="B975" s="52"/>
    </row>
    <row r="976" ht="14.25" customHeight="1">
      <c r="A976" s="52"/>
      <c r="B976" s="52"/>
    </row>
    <row r="977" ht="14.25" customHeight="1">
      <c r="A977" s="52"/>
      <c r="B977" s="52"/>
    </row>
    <row r="978" ht="14.25" customHeight="1">
      <c r="A978" s="52"/>
      <c r="B978" s="52"/>
    </row>
    <row r="979" ht="14.25" customHeight="1">
      <c r="A979" s="52"/>
      <c r="B979" s="52"/>
    </row>
    <row r="980" ht="14.25" customHeight="1">
      <c r="A980" s="52"/>
      <c r="B980" s="52"/>
    </row>
    <row r="981" ht="14.25" customHeight="1">
      <c r="A981" s="52"/>
      <c r="B981" s="52"/>
    </row>
    <row r="982" ht="14.25" customHeight="1">
      <c r="A982" s="52"/>
      <c r="B982" s="52"/>
    </row>
    <row r="983" ht="14.25" customHeight="1">
      <c r="A983" s="52"/>
      <c r="B983" s="52"/>
    </row>
    <row r="984" ht="14.25" customHeight="1">
      <c r="A984" s="52"/>
      <c r="B984" s="52"/>
    </row>
    <row r="985" ht="14.25" customHeight="1">
      <c r="A985" s="52"/>
      <c r="B985" s="52"/>
    </row>
    <row r="986" ht="14.25" customHeight="1">
      <c r="A986" s="52"/>
      <c r="B986" s="52"/>
    </row>
    <row r="987" ht="14.25" customHeight="1">
      <c r="A987" s="52"/>
      <c r="B987" s="52"/>
    </row>
    <row r="988" ht="14.25" customHeight="1">
      <c r="A988" s="52"/>
      <c r="B988" s="52"/>
    </row>
    <row r="989" ht="14.25" customHeight="1">
      <c r="A989" s="52"/>
      <c r="B989" s="52"/>
    </row>
    <row r="990" ht="14.25" customHeight="1">
      <c r="A990" s="52"/>
      <c r="B990" s="52"/>
    </row>
    <row r="991" ht="14.25" customHeight="1">
      <c r="A991" s="52"/>
      <c r="B991" s="52"/>
    </row>
    <row r="992" ht="14.25" customHeight="1">
      <c r="A992" s="52"/>
      <c r="B992" s="52"/>
    </row>
    <row r="993" ht="14.25" customHeight="1">
      <c r="A993" s="52"/>
      <c r="B993" s="52"/>
    </row>
    <row r="994" ht="14.25" customHeight="1">
      <c r="A994" s="52"/>
      <c r="B994" s="52"/>
    </row>
    <row r="995" ht="14.25" customHeight="1">
      <c r="A995" s="52"/>
      <c r="B995" s="52"/>
    </row>
    <row r="996" ht="14.25" customHeight="1">
      <c r="A996" s="52"/>
      <c r="B996" s="52"/>
    </row>
    <row r="997" ht="14.25" customHeight="1">
      <c r="A997" s="52"/>
      <c r="B997" s="52"/>
    </row>
    <row r="998" ht="14.25" customHeight="1">
      <c r="A998" s="52"/>
      <c r="B998" s="52"/>
    </row>
    <row r="999" ht="14.25" customHeight="1">
      <c r="A999" s="52"/>
      <c r="B999" s="52"/>
    </row>
    <row r="1000" ht="14.25" customHeight="1">
      <c r="A1000" s="52"/>
      <c r="B1000" s="52"/>
    </row>
  </sheetData>
  <mergeCells count="3">
    <mergeCell ref="A1:B1"/>
    <mergeCell ref="A6:A9"/>
    <mergeCell ref="A18:A2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9.14"/>
    <col customWidth="1" min="3" max="5" width="39.43"/>
    <col customWidth="1" min="6" max="9" width="39.86"/>
    <col customWidth="1" min="10" max="26" width="9.14"/>
  </cols>
  <sheetData>
    <row r="1" ht="13.5" customHeight="1">
      <c r="A1" s="54" t="s">
        <v>103</v>
      </c>
      <c r="B1" s="55"/>
      <c r="C1" s="56"/>
      <c r="D1" s="56"/>
      <c r="E1" s="57"/>
      <c r="F1" s="41"/>
      <c r="G1" s="56"/>
      <c r="H1" s="56"/>
      <c r="I1" s="56"/>
      <c r="J1" s="56"/>
      <c r="K1" s="56"/>
      <c r="L1" s="56"/>
      <c r="M1" s="56"/>
      <c r="N1" s="56"/>
      <c r="O1" s="56"/>
      <c r="P1" s="56"/>
      <c r="Q1" s="56"/>
      <c r="R1" s="56"/>
      <c r="S1" s="56"/>
      <c r="T1" s="56"/>
      <c r="U1" s="56"/>
      <c r="V1" s="56"/>
      <c r="W1" s="56"/>
      <c r="X1" s="56"/>
      <c r="Y1" s="56"/>
      <c r="Z1" s="56"/>
    </row>
    <row r="2" ht="14.25" customHeight="1">
      <c r="A2" s="58" t="s">
        <v>104</v>
      </c>
      <c r="B2" s="58"/>
      <c r="C2" s="56"/>
      <c r="D2" s="56"/>
      <c r="E2" s="59"/>
      <c r="F2" s="59"/>
      <c r="G2" s="56"/>
      <c r="H2" s="56"/>
      <c r="I2" s="56"/>
      <c r="J2" s="56"/>
      <c r="K2" s="56"/>
      <c r="L2" s="56"/>
      <c r="M2" s="56"/>
      <c r="N2" s="56"/>
      <c r="O2" s="56"/>
      <c r="P2" s="56"/>
      <c r="Q2" s="56"/>
      <c r="R2" s="56"/>
      <c r="S2" s="56"/>
      <c r="T2" s="56"/>
      <c r="U2" s="56"/>
      <c r="V2" s="56"/>
      <c r="W2" s="56"/>
      <c r="X2" s="56"/>
      <c r="Y2" s="56"/>
      <c r="Z2" s="56"/>
    </row>
    <row r="3" ht="14.25" customHeight="1">
      <c r="A3" s="58" t="s">
        <v>105</v>
      </c>
      <c r="B3" s="58"/>
      <c r="C3" s="56"/>
      <c r="D3" s="56"/>
      <c r="E3" s="59"/>
      <c r="F3" s="59"/>
      <c r="G3" s="56"/>
      <c r="H3" s="56"/>
      <c r="I3" s="56"/>
      <c r="J3" s="56"/>
      <c r="K3" s="56"/>
      <c r="L3" s="56"/>
      <c r="M3" s="56"/>
      <c r="N3" s="56"/>
      <c r="O3" s="56"/>
      <c r="P3" s="56"/>
      <c r="Q3" s="56"/>
      <c r="R3" s="56"/>
      <c r="S3" s="56"/>
      <c r="T3" s="56"/>
      <c r="U3" s="56"/>
      <c r="V3" s="56"/>
      <c r="W3" s="56"/>
      <c r="X3" s="56"/>
      <c r="Y3" s="56"/>
      <c r="Z3" s="56"/>
    </row>
    <row r="4" ht="14.25" customHeight="1">
      <c r="A4" s="58"/>
      <c r="B4" s="58"/>
      <c r="C4" s="56"/>
      <c r="D4" s="56"/>
      <c r="E4" s="59"/>
      <c r="F4" s="59"/>
      <c r="G4" s="56"/>
      <c r="H4" s="56"/>
      <c r="I4" s="56"/>
      <c r="J4" s="56"/>
      <c r="K4" s="56"/>
      <c r="L4" s="56"/>
      <c r="M4" s="56"/>
      <c r="N4" s="56"/>
      <c r="O4" s="56"/>
      <c r="P4" s="56"/>
      <c r="Q4" s="56"/>
      <c r="R4" s="56"/>
      <c r="S4" s="56"/>
      <c r="T4" s="56"/>
      <c r="U4" s="56"/>
      <c r="V4" s="56"/>
      <c r="W4" s="56"/>
      <c r="X4" s="56"/>
      <c r="Y4" s="56"/>
      <c r="Z4" s="56"/>
    </row>
    <row r="5" ht="13.5" customHeight="1">
      <c r="A5" s="60" t="s">
        <v>106</v>
      </c>
      <c r="B5" s="60" t="str">
        <f>'SKP Pimpinan'!C10</f>
        <v>Kepala LLDIKTI Wilayah III DKI Jakarta</v>
      </c>
      <c r="C5" s="61" t="s">
        <v>5</v>
      </c>
      <c r="D5" s="61" t="s">
        <v>6</v>
      </c>
      <c r="E5" s="61" t="s">
        <v>8</v>
      </c>
      <c r="F5" s="61" t="s">
        <v>9</v>
      </c>
      <c r="G5" s="13" t="s">
        <v>11</v>
      </c>
      <c r="H5" s="13" t="s">
        <v>13</v>
      </c>
      <c r="I5" s="13" t="s">
        <v>15</v>
      </c>
      <c r="J5" s="62"/>
      <c r="K5" s="62"/>
      <c r="L5" s="62"/>
      <c r="M5" s="62"/>
      <c r="N5" s="62"/>
      <c r="O5" s="62"/>
      <c r="P5" s="62"/>
      <c r="Q5" s="62"/>
      <c r="R5" s="62"/>
      <c r="S5" s="62"/>
      <c r="T5" s="62"/>
      <c r="U5" s="62"/>
      <c r="V5" s="62"/>
      <c r="W5" s="62"/>
      <c r="X5" s="62"/>
      <c r="Y5" s="62"/>
      <c r="Z5" s="62"/>
    </row>
    <row r="6" ht="30.0" customHeight="1">
      <c r="A6" s="63" t="s">
        <v>14</v>
      </c>
      <c r="B6" s="63" t="s">
        <v>107</v>
      </c>
      <c r="C6" s="63">
        <v>1.0</v>
      </c>
      <c r="D6" s="63">
        <v>2.0</v>
      </c>
      <c r="E6" s="63">
        <v>3.0</v>
      </c>
      <c r="F6" s="63">
        <v>4.0</v>
      </c>
      <c r="G6" s="63"/>
      <c r="H6" s="63"/>
      <c r="I6" s="63"/>
      <c r="J6" s="59"/>
      <c r="K6" s="59"/>
      <c r="L6" s="59"/>
      <c r="M6" s="59"/>
      <c r="N6" s="59"/>
      <c r="O6" s="59"/>
      <c r="P6" s="59"/>
      <c r="Q6" s="59"/>
      <c r="R6" s="59"/>
      <c r="S6" s="59"/>
      <c r="T6" s="59"/>
      <c r="U6" s="59"/>
      <c r="V6" s="59"/>
      <c r="W6" s="59"/>
      <c r="X6" s="59"/>
      <c r="Y6" s="59"/>
      <c r="Z6" s="59"/>
    </row>
    <row r="7" ht="30.0" customHeight="1">
      <c r="A7" s="63"/>
      <c r="B7" s="63"/>
      <c r="C7" s="63"/>
      <c r="D7" s="63"/>
      <c r="E7" s="63"/>
      <c r="F7" s="63"/>
      <c r="G7" s="63"/>
      <c r="H7" s="63"/>
      <c r="I7" s="63"/>
      <c r="J7" s="59"/>
      <c r="K7" s="59"/>
      <c r="L7" s="59"/>
      <c r="M7" s="59"/>
      <c r="N7" s="59"/>
      <c r="O7" s="59"/>
      <c r="P7" s="59"/>
      <c r="Q7" s="59"/>
      <c r="R7" s="59"/>
      <c r="S7" s="59"/>
      <c r="T7" s="59"/>
      <c r="U7" s="59"/>
      <c r="V7" s="59"/>
      <c r="W7" s="59"/>
      <c r="X7" s="59"/>
      <c r="Y7" s="59"/>
      <c r="Z7" s="59"/>
    </row>
    <row r="8" ht="30.0" customHeight="1">
      <c r="A8" s="63" t="s">
        <v>108</v>
      </c>
      <c r="B8" s="63" t="s">
        <v>109</v>
      </c>
      <c r="C8" s="60"/>
      <c r="D8" s="60"/>
      <c r="E8" s="63"/>
      <c r="F8" s="63"/>
      <c r="G8" s="63"/>
      <c r="H8" s="63"/>
      <c r="I8" s="63"/>
      <c r="J8" s="59"/>
      <c r="K8" s="59"/>
      <c r="L8" s="59"/>
      <c r="M8" s="59"/>
      <c r="N8" s="59"/>
      <c r="O8" s="59"/>
      <c r="P8" s="59"/>
      <c r="Q8" s="59"/>
      <c r="R8" s="59"/>
      <c r="S8" s="59"/>
      <c r="T8" s="59"/>
      <c r="U8" s="59"/>
      <c r="V8" s="59"/>
      <c r="W8" s="59"/>
      <c r="X8" s="59"/>
      <c r="Y8" s="59"/>
      <c r="Z8" s="59"/>
    </row>
    <row r="9" ht="30.0" customHeight="1">
      <c r="A9" s="63"/>
      <c r="B9" s="63"/>
      <c r="C9" s="63"/>
      <c r="D9" s="64"/>
      <c r="E9" s="63"/>
      <c r="F9" s="63"/>
      <c r="G9" s="63"/>
      <c r="H9" s="63"/>
      <c r="I9" s="63"/>
      <c r="J9" s="59"/>
      <c r="K9" s="59"/>
      <c r="L9" s="59"/>
      <c r="M9" s="59"/>
      <c r="N9" s="59"/>
      <c r="O9" s="59"/>
      <c r="P9" s="59"/>
      <c r="Q9" s="59"/>
      <c r="R9" s="59"/>
      <c r="S9" s="59"/>
      <c r="T9" s="59"/>
      <c r="U9" s="59"/>
      <c r="V9" s="59"/>
      <c r="W9" s="59"/>
      <c r="X9" s="59"/>
      <c r="Y9" s="59"/>
      <c r="Z9" s="59"/>
    </row>
    <row r="10" ht="30.0" customHeight="1">
      <c r="A10" s="63" t="s">
        <v>110</v>
      </c>
      <c r="B10" s="63" t="s">
        <v>111</v>
      </c>
      <c r="C10" s="63"/>
      <c r="D10" s="63"/>
      <c r="E10" s="63"/>
      <c r="F10" s="63"/>
      <c r="G10" s="63"/>
      <c r="H10" s="63"/>
      <c r="I10" s="63"/>
      <c r="J10" s="59"/>
      <c r="K10" s="59"/>
      <c r="L10" s="59"/>
      <c r="M10" s="59"/>
      <c r="N10" s="59"/>
      <c r="O10" s="59"/>
      <c r="P10" s="59"/>
      <c r="Q10" s="59"/>
      <c r="R10" s="59"/>
      <c r="S10" s="59"/>
      <c r="T10" s="59"/>
      <c r="U10" s="59"/>
      <c r="V10" s="59"/>
      <c r="W10" s="59"/>
      <c r="X10" s="59"/>
      <c r="Y10" s="59"/>
      <c r="Z10" s="59"/>
    </row>
    <row r="11" ht="30.0" customHeight="1">
      <c r="A11" s="63"/>
      <c r="B11" s="63"/>
      <c r="C11" s="63"/>
      <c r="D11" s="63"/>
      <c r="E11" s="63"/>
      <c r="F11" s="63"/>
      <c r="G11" s="63"/>
      <c r="H11" s="63"/>
      <c r="I11" s="63"/>
      <c r="J11" s="59"/>
      <c r="K11" s="59"/>
      <c r="L11" s="59"/>
      <c r="M11" s="59"/>
      <c r="N11" s="59"/>
      <c r="O11" s="59"/>
      <c r="P11" s="59"/>
      <c r="Q11" s="59"/>
      <c r="R11" s="59"/>
      <c r="S11" s="59"/>
      <c r="T11" s="59"/>
      <c r="U11" s="59"/>
      <c r="V11" s="59"/>
      <c r="W11" s="59"/>
      <c r="X11" s="59"/>
      <c r="Y11" s="59"/>
      <c r="Z11" s="59"/>
    </row>
    <row r="12" ht="30.0" customHeight="1">
      <c r="A12" s="63" t="s">
        <v>112</v>
      </c>
      <c r="B12" s="63" t="s">
        <v>113</v>
      </c>
      <c r="C12" s="63"/>
      <c r="D12" s="63"/>
      <c r="E12" s="63"/>
      <c r="F12" s="63"/>
      <c r="G12" s="63"/>
      <c r="H12" s="63"/>
      <c r="I12" s="63"/>
      <c r="J12" s="59"/>
      <c r="K12" s="59"/>
      <c r="L12" s="59"/>
      <c r="M12" s="59"/>
      <c r="N12" s="59"/>
      <c r="O12" s="59"/>
      <c r="P12" s="59"/>
      <c r="Q12" s="59"/>
      <c r="R12" s="59"/>
      <c r="S12" s="59"/>
      <c r="T12" s="59"/>
      <c r="U12" s="59"/>
      <c r="V12" s="59"/>
      <c r="W12" s="59"/>
      <c r="X12" s="59"/>
      <c r="Y12" s="59"/>
      <c r="Z12" s="59"/>
    </row>
    <row r="13" ht="30.0" customHeight="1">
      <c r="A13" s="63"/>
      <c r="B13" s="63"/>
      <c r="C13" s="63"/>
      <c r="D13" s="63"/>
      <c r="E13" s="63"/>
      <c r="F13" s="63"/>
      <c r="G13" s="63"/>
      <c r="H13" s="63"/>
      <c r="I13" s="63"/>
      <c r="J13" s="59"/>
      <c r="K13" s="59"/>
      <c r="L13" s="59"/>
      <c r="M13" s="59"/>
      <c r="N13" s="59"/>
      <c r="O13" s="59"/>
      <c r="P13" s="59"/>
      <c r="Q13" s="59"/>
      <c r="R13" s="59"/>
      <c r="S13" s="59"/>
      <c r="T13" s="59"/>
      <c r="U13" s="59"/>
      <c r="V13" s="59"/>
      <c r="W13" s="59"/>
      <c r="X13" s="59"/>
      <c r="Y13" s="59"/>
      <c r="Z13" s="59"/>
    </row>
    <row r="14" ht="63.0" customHeight="1">
      <c r="A14" s="63" t="s">
        <v>114</v>
      </c>
      <c r="B14" s="63"/>
      <c r="C14" s="60"/>
      <c r="D14" s="60"/>
      <c r="E14" s="65" t="s">
        <v>115</v>
      </c>
      <c r="F14" s="59"/>
      <c r="G14" s="65" t="s">
        <v>116</v>
      </c>
      <c r="H14" s="63"/>
      <c r="I14" s="63"/>
      <c r="J14" s="59"/>
      <c r="K14" s="59"/>
      <c r="L14" s="59"/>
      <c r="M14" s="59"/>
      <c r="N14" s="59"/>
      <c r="O14" s="59"/>
      <c r="P14" s="59"/>
      <c r="Q14" s="59"/>
      <c r="R14" s="59"/>
      <c r="S14" s="59"/>
      <c r="T14" s="59"/>
      <c r="U14" s="59"/>
      <c r="V14" s="59"/>
      <c r="W14" s="59"/>
      <c r="X14" s="59"/>
      <c r="Y14" s="59"/>
      <c r="Z14" s="59"/>
    </row>
    <row r="15" ht="63.0" customHeight="1">
      <c r="A15" s="63"/>
      <c r="B15" s="63"/>
      <c r="C15" s="66"/>
      <c r="D15" s="67"/>
      <c r="E15" s="65" t="s">
        <v>117</v>
      </c>
      <c r="F15" s="63"/>
      <c r="G15" s="65" t="s">
        <v>118</v>
      </c>
      <c r="H15" s="63"/>
      <c r="I15" s="63"/>
      <c r="J15" s="59"/>
      <c r="K15" s="59"/>
      <c r="L15" s="59"/>
      <c r="M15" s="59"/>
      <c r="N15" s="59"/>
      <c r="O15" s="59"/>
      <c r="P15" s="59"/>
      <c r="Q15" s="59"/>
      <c r="R15" s="59"/>
      <c r="S15" s="59"/>
      <c r="T15" s="59"/>
      <c r="U15" s="59"/>
      <c r="V15" s="59"/>
      <c r="W15" s="59"/>
      <c r="X15" s="59"/>
      <c r="Y15" s="59"/>
      <c r="Z15" s="59"/>
    </row>
    <row r="16" ht="45.0" customHeight="1">
      <c r="A16" s="63"/>
      <c r="B16" s="63"/>
      <c r="C16" s="63"/>
      <c r="D16" s="63"/>
      <c r="E16" s="65" t="s">
        <v>119</v>
      </c>
      <c r="F16" s="63"/>
      <c r="G16" s="65" t="s">
        <v>120</v>
      </c>
      <c r="H16" s="63"/>
      <c r="I16" s="63"/>
      <c r="J16" s="59"/>
      <c r="K16" s="59"/>
      <c r="L16" s="59"/>
      <c r="M16" s="59"/>
      <c r="N16" s="59"/>
      <c r="O16" s="59"/>
      <c r="P16" s="59"/>
      <c r="Q16" s="59"/>
      <c r="R16" s="59"/>
      <c r="S16" s="59"/>
      <c r="T16" s="59"/>
      <c r="U16" s="59"/>
      <c r="V16" s="59"/>
      <c r="W16" s="59"/>
      <c r="X16" s="59"/>
      <c r="Y16" s="59"/>
      <c r="Z16" s="59"/>
    </row>
    <row r="17" ht="13.5" customHeight="1">
      <c r="A17" s="63"/>
      <c r="B17" s="63"/>
      <c r="C17" s="67"/>
      <c r="D17" s="63"/>
      <c r="E17" s="65" t="s">
        <v>121</v>
      </c>
      <c r="F17" s="63"/>
      <c r="G17" s="63"/>
      <c r="H17" s="63"/>
      <c r="I17" s="63"/>
      <c r="J17" s="59"/>
      <c r="K17" s="59"/>
      <c r="L17" s="59"/>
      <c r="M17" s="59"/>
      <c r="N17" s="59"/>
      <c r="O17" s="59"/>
      <c r="P17" s="59"/>
      <c r="Q17" s="59"/>
      <c r="R17" s="59"/>
      <c r="S17" s="59"/>
      <c r="T17" s="59"/>
      <c r="U17" s="59"/>
      <c r="V17" s="59"/>
      <c r="W17" s="59"/>
      <c r="X17" s="59"/>
      <c r="Y17" s="59"/>
      <c r="Z17" s="59"/>
    </row>
    <row r="18" ht="30.0"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ht="13.5" customHeight="1">
      <c r="A19" s="54" t="s">
        <v>122</v>
      </c>
      <c r="B19" s="55"/>
      <c r="C19" s="68"/>
      <c r="D19" s="68"/>
      <c r="E19" s="69"/>
      <c r="F19" s="41"/>
      <c r="G19" s="68"/>
      <c r="H19" s="68"/>
      <c r="I19" s="68"/>
      <c r="J19" s="68"/>
      <c r="K19" s="68"/>
      <c r="L19" s="68"/>
      <c r="M19" s="68"/>
      <c r="N19" s="68"/>
      <c r="O19" s="68"/>
      <c r="P19" s="68"/>
      <c r="Q19" s="68"/>
      <c r="R19" s="68"/>
      <c r="S19" s="68"/>
      <c r="T19" s="68"/>
      <c r="U19" s="68"/>
      <c r="V19" s="68"/>
      <c r="W19" s="68"/>
      <c r="X19" s="68"/>
      <c r="Y19" s="68"/>
      <c r="Z19" s="68"/>
    </row>
    <row r="20" ht="14.25" customHeight="1">
      <c r="A20" s="58" t="s">
        <v>123</v>
      </c>
      <c r="B20" s="58"/>
      <c r="C20" s="56"/>
      <c r="D20" s="56"/>
      <c r="E20" s="59"/>
      <c r="F20" s="59"/>
      <c r="G20" s="56"/>
      <c r="H20" s="56"/>
      <c r="I20" s="56"/>
      <c r="J20" s="56"/>
      <c r="K20" s="56"/>
      <c r="L20" s="56"/>
      <c r="M20" s="56"/>
      <c r="N20" s="56"/>
      <c r="O20" s="56"/>
      <c r="P20" s="56"/>
      <c r="Q20" s="56"/>
      <c r="R20" s="56"/>
      <c r="S20" s="56"/>
      <c r="T20" s="56"/>
      <c r="U20" s="56"/>
      <c r="V20" s="56"/>
      <c r="W20" s="56"/>
      <c r="X20" s="56"/>
      <c r="Y20" s="56"/>
      <c r="Z20" s="56"/>
    </row>
    <row r="21" ht="14.25" customHeight="1">
      <c r="A21" s="58" t="s">
        <v>124</v>
      </c>
      <c r="B21" s="58"/>
      <c r="C21" s="56"/>
      <c r="D21" s="56"/>
      <c r="E21" s="59"/>
      <c r="F21" s="59"/>
      <c r="G21" s="56"/>
      <c r="H21" s="56"/>
      <c r="I21" s="56"/>
      <c r="J21" s="56"/>
      <c r="K21" s="56"/>
      <c r="L21" s="56"/>
      <c r="M21" s="56"/>
      <c r="N21" s="56"/>
      <c r="O21" s="56"/>
      <c r="P21" s="56"/>
      <c r="Q21" s="56"/>
      <c r="R21" s="56"/>
      <c r="S21" s="56"/>
      <c r="T21" s="56"/>
      <c r="U21" s="56"/>
      <c r="V21" s="56"/>
      <c r="W21" s="56"/>
      <c r="X21" s="56"/>
      <c r="Y21" s="56"/>
      <c r="Z21" s="56"/>
    </row>
    <row r="22" ht="30.0" customHeight="1">
      <c r="A22" s="60" t="s">
        <v>14</v>
      </c>
      <c r="B22" s="60" t="s">
        <v>125</v>
      </c>
      <c r="C22" s="60">
        <v>1.0</v>
      </c>
      <c r="D22" s="60">
        <v>2.0</v>
      </c>
      <c r="E22" s="60">
        <v>3.0</v>
      </c>
      <c r="F22" s="60">
        <v>4.0</v>
      </c>
      <c r="G22" s="59"/>
      <c r="H22" s="59"/>
      <c r="I22" s="59"/>
      <c r="J22" s="59"/>
      <c r="K22" s="59"/>
      <c r="L22" s="59"/>
      <c r="M22" s="59"/>
      <c r="N22" s="59"/>
      <c r="O22" s="59"/>
      <c r="P22" s="59"/>
      <c r="Q22" s="59"/>
      <c r="R22" s="59"/>
      <c r="S22" s="59"/>
      <c r="T22" s="59"/>
      <c r="U22" s="59"/>
      <c r="V22" s="59"/>
      <c r="W22" s="59"/>
      <c r="X22" s="59"/>
      <c r="Y22" s="59"/>
      <c r="Z22" s="59"/>
    </row>
    <row r="23" ht="30.0" customHeight="1">
      <c r="A23" s="63" t="s">
        <v>108</v>
      </c>
      <c r="B23" s="63" t="s">
        <v>126</v>
      </c>
      <c r="C23" s="63"/>
      <c r="D23" s="63" t="s">
        <v>14</v>
      </c>
      <c r="E23" s="63" t="s">
        <v>108</v>
      </c>
      <c r="F23" s="63"/>
      <c r="G23" s="59"/>
      <c r="H23" s="59"/>
      <c r="I23" s="59"/>
      <c r="J23" s="59"/>
      <c r="K23" s="59"/>
      <c r="L23" s="59"/>
      <c r="M23" s="59"/>
      <c r="N23" s="59"/>
      <c r="O23" s="59"/>
      <c r="P23" s="59"/>
      <c r="Q23" s="59"/>
      <c r="R23" s="59"/>
      <c r="S23" s="59"/>
      <c r="T23" s="59"/>
      <c r="U23" s="59"/>
      <c r="V23" s="59"/>
      <c r="W23" s="59"/>
      <c r="X23" s="59"/>
      <c r="Y23" s="59"/>
      <c r="Z23" s="59"/>
    </row>
    <row r="24" ht="30.0" customHeight="1">
      <c r="A24" s="63" t="s">
        <v>110</v>
      </c>
      <c r="B24" s="63" t="s">
        <v>127</v>
      </c>
      <c r="C24" s="63" t="s">
        <v>110</v>
      </c>
      <c r="D24" s="60"/>
      <c r="E24" s="63"/>
      <c r="F24" s="63" t="s">
        <v>112</v>
      </c>
      <c r="G24" s="59"/>
      <c r="H24" s="59"/>
      <c r="I24" s="59"/>
      <c r="J24" s="59"/>
      <c r="K24" s="59"/>
      <c r="L24" s="59"/>
      <c r="M24" s="59"/>
      <c r="N24" s="59"/>
      <c r="O24" s="59"/>
      <c r="P24" s="59"/>
      <c r="Q24" s="59"/>
      <c r="R24" s="59"/>
      <c r="S24" s="59"/>
      <c r="T24" s="59"/>
      <c r="U24" s="59"/>
      <c r="V24" s="59"/>
      <c r="W24" s="59"/>
      <c r="X24" s="59"/>
      <c r="Y24" s="59"/>
      <c r="Z24" s="59"/>
    </row>
    <row r="25" ht="30.0" customHeight="1">
      <c r="A25" s="63"/>
      <c r="B25" s="63"/>
      <c r="C25" s="63"/>
      <c r="D25" s="63"/>
      <c r="E25" s="63"/>
      <c r="F25" s="70"/>
      <c r="G25" s="59"/>
      <c r="H25" s="59"/>
      <c r="I25" s="59"/>
      <c r="J25" s="59"/>
      <c r="K25" s="59"/>
      <c r="L25" s="59"/>
      <c r="M25" s="59"/>
      <c r="N25" s="59"/>
      <c r="O25" s="59"/>
      <c r="P25" s="59"/>
      <c r="Q25" s="59"/>
      <c r="R25" s="59"/>
      <c r="S25" s="59"/>
      <c r="T25" s="59"/>
      <c r="U25" s="59"/>
      <c r="V25" s="59"/>
      <c r="W25" s="59"/>
      <c r="X25" s="59"/>
      <c r="Y25" s="59"/>
      <c r="Z25" s="59"/>
    </row>
    <row r="26" ht="30.0" customHeight="1">
      <c r="A26" s="63"/>
      <c r="B26" s="63"/>
      <c r="C26" s="63"/>
      <c r="D26" s="63"/>
      <c r="E26" s="63"/>
      <c r="F26" s="63"/>
      <c r="G26" s="59"/>
      <c r="H26" s="59"/>
      <c r="I26" s="59"/>
      <c r="J26" s="59"/>
      <c r="K26" s="59"/>
      <c r="L26" s="59"/>
      <c r="M26" s="59"/>
      <c r="N26" s="59"/>
      <c r="O26" s="59"/>
      <c r="P26" s="59"/>
      <c r="Q26" s="59"/>
      <c r="R26" s="59"/>
      <c r="S26" s="59"/>
      <c r="T26" s="59"/>
      <c r="U26" s="59"/>
      <c r="V26" s="59"/>
      <c r="W26" s="59"/>
      <c r="X26" s="59"/>
      <c r="Y26" s="59"/>
      <c r="Z26" s="59"/>
    </row>
    <row r="27" ht="30.0" customHeight="1">
      <c r="A27" s="63"/>
      <c r="B27" s="63"/>
      <c r="C27" s="63"/>
      <c r="D27" s="63"/>
      <c r="E27" s="63"/>
      <c r="F27" s="63"/>
      <c r="G27" s="59"/>
      <c r="H27" s="59"/>
      <c r="I27" s="59"/>
      <c r="J27" s="59"/>
      <c r="K27" s="59"/>
      <c r="L27" s="59"/>
      <c r="M27" s="59"/>
      <c r="N27" s="59"/>
      <c r="O27" s="59"/>
      <c r="P27" s="59"/>
      <c r="Q27" s="59"/>
      <c r="R27" s="59"/>
      <c r="S27" s="59"/>
      <c r="T27" s="59"/>
      <c r="U27" s="59"/>
      <c r="V27" s="59"/>
      <c r="W27" s="59"/>
      <c r="X27" s="59"/>
      <c r="Y27" s="59"/>
      <c r="Z27" s="59"/>
    </row>
    <row r="28" ht="30.0" customHeight="1">
      <c r="A28" s="63"/>
      <c r="B28" s="63"/>
      <c r="C28" s="63"/>
      <c r="D28" s="63"/>
      <c r="E28" s="63"/>
      <c r="F28" s="63"/>
      <c r="G28" s="59"/>
      <c r="H28" s="59"/>
      <c r="I28" s="59"/>
      <c r="J28" s="59"/>
      <c r="K28" s="59"/>
      <c r="L28" s="59"/>
      <c r="M28" s="59"/>
      <c r="N28" s="59"/>
      <c r="O28" s="59"/>
      <c r="P28" s="59"/>
      <c r="Q28" s="59"/>
      <c r="R28" s="59"/>
      <c r="S28" s="59"/>
      <c r="T28" s="59"/>
      <c r="U28" s="59"/>
      <c r="V28" s="59"/>
      <c r="W28" s="59"/>
      <c r="X28" s="59"/>
      <c r="Y28" s="59"/>
      <c r="Z28" s="59"/>
    </row>
    <row r="29" ht="30.0" customHeight="1">
      <c r="A29" s="63"/>
      <c r="B29" s="63"/>
      <c r="C29" s="63"/>
      <c r="D29" s="60"/>
      <c r="E29" s="63"/>
      <c r="F29" s="63"/>
      <c r="G29" s="59"/>
      <c r="H29" s="59"/>
      <c r="I29" s="59"/>
      <c r="J29" s="59"/>
      <c r="K29" s="59"/>
      <c r="L29" s="59"/>
      <c r="M29" s="59"/>
      <c r="N29" s="59"/>
      <c r="O29" s="59"/>
      <c r="P29" s="59"/>
      <c r="Q29" s="59"/>
      <c r="R29" s="59"/>
      <c r="S29" s="59"/>
      <c r="T29" s="59"/>
      <c r="U29" s="59"/>
      <c r="V29" s="59"/>
      <c r="W29" s="59"/>
      <c r="X29" s="59"/>
      <c r="Y29" s="59"/>
      <c r="Z29" s="59"/>
    </row>
    <row r="30" ht="30.0" customHeight="1">
      <c r="A30" s="63"/>
      <c r="B30" s="63"/>
      <c r="C30" s="63"/>
      <c r="D30" s="63"/>
      <c r="E30" s="63"/>
      <c r="F30" s="63"/>
      <c r="G30" s="59"/>
      <c r="H30" s="59"/>
      <c r="I30" s="59"/>
      <c r="J30" s="59"/>
      <c r="K30" s="59"/>
      <c r="L30" s="59"/>
      <c r="M30" s="59"/>
      <c r="N30" s="59"/>
      <c r="O30" s="59"/>
      <c r="P30" s="59"/>
      <c r="Q30" s="59"/>
      <c r="R30" s="59"/>
      <c r="S30" s="59"/>
      <c r="T30" s="59"/>
      <c r="U30" s="59"/>
      <c r="V30" s="59"/>
      <c r="W30" s="59"/>
      <c r="X30" s="59"/>
      <c r="Y30" s="59"/>
      <c r="Z30" s="59"/>
    </row>
    <row r="31" ht="30.0" customHeight="1">
      <c r="A31" s="63"/>
      <c r="B31" s="63"/>
      <c r="C31" s="63"/>
      <c r="D31" s="63"/>
      <c r="E31" s="63"/>
      <c r="F31" s="63"/>
      <c r="G31" s="59"/>
      <c r="H31" s="59"/>
      <c r="I31" s="59"/>
      <c r="J31" s="59"/>
      <c r="K31" s="59"/>
      <c r="L31" s="59"/>
      <c r="M31" s="59"/>
      <c r="N31" s="59"/>
      <c r="O31" s="59"/>
      <c r="P31" s="59"/>
      <c r="Q31" s="59"/>
      <c r="R31" s="59"/>
      <c r="S31" s="59"/>
      <c r="T31" s="59"/>
      <c r="U31" s="59"/>
      <c r="V31" s="59"/>
      <c r="W31" s="59"/>
      <c r="X31" s="59"/>
      <c r="Y31" s="59"/>
      <c r="Z31" s="59"/>
    </row>
    <row r="32" ht="13.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ht="13.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ht="13.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ht="13.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ht="13.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ht="13.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ht="13.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ht="13.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ht="13.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ht="13.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ht="13.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ht="13.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ht="13.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ht="13.5"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ht="13.5"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ht="13.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ht="13.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ht="13.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ht="13.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ht="13.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ht="13.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ht="13.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ht="13.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ht="13.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ht="13.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ht="13.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ht="13.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ht="13.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ht="13.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ht="13.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ht="13.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ht="13.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ht="13.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ht="13.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ht="13.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ht="13.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ht="13.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ht="13.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ht="13.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ht="13.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ht="13.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ht="13.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ht="13.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ht="13.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ht="13.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ht="13.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ht="13.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ht="13.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ht="13.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ht="13.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ht="13.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ht="13.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ht="13.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ht="13.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ht="13.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ht="13.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ht="13.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ht="13.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ht="13.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ht="13.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ht="13.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ht="13.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ht="13.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ht="13.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ht="13.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ht="13.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ht="13.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ht="13.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ht="13.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ht="13.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ht="13.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ht="13.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ht="13.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ht="13.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ht="13.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ht="13.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ht="13.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ht="13.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ht="13.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ht="13.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ht="13.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ht="13.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ht="13.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ht="13.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ht="13.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ht="13.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ht="13.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ht="13.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ht="13.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ht="13.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ht="13.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ht="13.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ht="13.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ht="13.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ht="13.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ht="13.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ht="13.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ht="13.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ht="13.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ht="13.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ht="13.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ht="13.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ht="13.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ht="13.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ht="13.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ht="13.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ht="13.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ht="13.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ht="13.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ht="13.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ht="13.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ht="13.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ht="13.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ht="13.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ht="13.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ht="13.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ht="13.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ht="13.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ht="13.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ht="13.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ht="13.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ht="13.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ht="13.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ht="13.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ht="13.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ht="13.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ht="13.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ht="13.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ht="13.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ht="13.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ht="13.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ht="13.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ht="13.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ht="13.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ht="13.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ht="13.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ht="13.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ht="13.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ht="13.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ht="13.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ht="13.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ht="13.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ht="13.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ht="13.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ht="13.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ht="13.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ht="13.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ht="13.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ht="13.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ht="13.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ht="13.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ht="13.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ht="13.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ht="13.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ht="13.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ht="13.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ht="13.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ht="13.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ht="13.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ht="13.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ht="13.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ht="13.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ht="13.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ht="13.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ht="13.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ht="13.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ht="13.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ht="13.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ht="13.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ht="13.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ht="13.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ht="13.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ht="13.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ht="13.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ht="13.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ht="13.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ht="13.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ht="13.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ht="13.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ht="13.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ht="13.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ht="13.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ht="13.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ht="13.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ht="13.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ht="13.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ht="13.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ht="13.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ht="13.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ht="13.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ht="13.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ht="13.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ht="13.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ht="13.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ht="13.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ht="13.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ht="13.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ht="13.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ht="13.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ht="13.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ht="13.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ht="13.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ht="13.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ht="13.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ht="13.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ht="13.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ht="13.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ht="13.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ht="13.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ht="13.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ht="13.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ht="13.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ht="13.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ht="13.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ht="13.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ht="13.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ht="13.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ht="13.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ht="13.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ht="13.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ht="13.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ht="13.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ht="13.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ht="13.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ht="13.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ht="13.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ht="13.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ht="13.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ht="13.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ht="13.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ht="13.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ht="13.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ht="13.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ht="13.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ht="13.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ht="13.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ht="13.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ht="13.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ht="13.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ht="13.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ht="13.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ht="13.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ht="13.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ht="13.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ht="13.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ht="13.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ht="13.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ht="13.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ht="13.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ht="13.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ht="13.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ht="13.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ht="13.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ht="13.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ht="13.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ht="13.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ht="13.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ht="13.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ht="13.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ht="13.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ht="13.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ht="13.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ht="13.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ht="13.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ht="13.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ht="13.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ht="13.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ht="13.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ht="13.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ht="13.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ht="13.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ht="13.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ht="13.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ht="13.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ht="13.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ht="13.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ht="13.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ht="13.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ht="13.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ht="13.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ht="13.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ht="13.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ht="13.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ht="13.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ht="13.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ht="13.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ht="13.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ht="13.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ht="13.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ht="13.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ht="13.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ht="13.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ht="13.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ht="13.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ht="13.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ht="13.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ht="13.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ht="13.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ht="13.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ht="13.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ht="13.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ht="13.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ht="13.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ht="13.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ht="13.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ht="13.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ht="13.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ht="13.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ht="13.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ht="13.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ht="13.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ht="13.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ht="13.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ht="13.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ht="13.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ht="13.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ht="13.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ht="13.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ht="13.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ht="13.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ht="13.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ht="13.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ht="13.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ht="13.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ht="13.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ht="13.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ht="13.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ht="13.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ht="13.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ht="13.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ht="13.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ht="13.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ht="13.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ht="13.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ht="13.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ht="13.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ht="13.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ht="13.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ht="13.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ht="13.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ht="13.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ht="13.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ht="13.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ht="13.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ht="13.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ht="13.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ht="13.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ht="13.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ht="13.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ht="13.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ht="13.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ht="13.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ht="13.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ht="13.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ht="13.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ht="13.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ht="13.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ht="13.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ht="13.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ht="13.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ht="13.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ht="13.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ht="13.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ht="13.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ht="13.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ht="13.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ht="13.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ht="13.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ht="13.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ht="13.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ht="13.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ht="13.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ht="13.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ht="13.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ht="13.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ht="13.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ht="13.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ht="13.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ht="13.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ht="13.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ht="13.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ht="13.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ht="13.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ht="13.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ht="13.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ht="13.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ht="13.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ht="13.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ht="13.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ht="13.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ht="13.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ht="13.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ht="13.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ht="13.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ht="13.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ht="13.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ht="13.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ht="13.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ht="13.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ht="13.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ht="13.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ht="13.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ht="13.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ht="13.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ht="13.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ht="13.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ht="13.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ht="13.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ht="13.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ht="13.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ht="13.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ht="13.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ht="13.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ht="13.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ht="13.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ht="13.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ht="13.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ht="13.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ht="13.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ht="13.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ht="13.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ht="13.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ht="13.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ht="13.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ht="13.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ht="13.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ht="13.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ht="13.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ht="13.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ht="13.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ht="13.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ht="13.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ht="13.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ht="13.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ht="13.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ht="13.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ht="13.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ht="13.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ht="13.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ht="13.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ht="13.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ht="13.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ht="13.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ht="13.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ht="13.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ht="13.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ht="13.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ht="13.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ht="13.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ht="13.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ht="13.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ht="13.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ht="13.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ht="13.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ht="13.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ht="13.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ht="13.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ht="13.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ht="13.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ht="13.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ht="13.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ht="13.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ht="13.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ht="13.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ht="13.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ht="13.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ht="13.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ht="13.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ht="13.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ht="13.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ht="13.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ht="13.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ht="13.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ht="13.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ht="13.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ht="13.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ht="13.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ht="13.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ht="13.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ht="13.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ht="13.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ht="13.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ht="13.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ht="13.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ht="13.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ht="13.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ht="13.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ht="13.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ht="13.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ht="13.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ht="13.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ht="13.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ht="13.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ht="13.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ht="13.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ht="13.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ht="13.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ht="13.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ht="13.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ht="13.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ht="13.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ht="13.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ht="13.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ht="13.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ht="13.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ht="13.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ht="13.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ht="13.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ht="13.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ht="13.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ht="13.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ht="13.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ht="13.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ht="13.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ht="13.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ht="13.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ht="13.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ht="13.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ht="13.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ht="13.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ht="13.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ht="13.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ht="13.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ht="13.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ht="13.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ht="13.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ht="13.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ht="13.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ht="13.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ht="13.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ht="13.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ht="13.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ht="13.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ht="13.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ht="13.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ht="13.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ht="13.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ht="13.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ht="13.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ht="13.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ht="13.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ht="13.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ht="13.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ht="13.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ht="13.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ht="13.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ht="13.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ht="13.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ht="13.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ht="13.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ht="13.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ht="13.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ht="13.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ht="13.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ht="13.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ht="13.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ht="13.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ht="13.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ht="13.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ht="13.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ht="13.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ht="13.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ht="13.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ht="13.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ht="13.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ht="13.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ht="13.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ht="13.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ht="13.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ht="13.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ht="13.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ht="13.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ht="13.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ht="13.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ht="13.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ht="13.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ht="13.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ht="13.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ht="13.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ht="13.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ht="13.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ht="13.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ht="13.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ht="13.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ht="13.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ht="13.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ht="13.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ht="13.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ht="13.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ht="13.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ht="13.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ht="13.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ht="13.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ht="13.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ht="13.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ht="13.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ht="13.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ht="13.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ht="13.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ht="13.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ht="13.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ht="13.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ht="13.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ht="13.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ht="13.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ht="13.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ht="13.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ht="13.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ht="13.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ht="13.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ht="13.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ht="13.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ht="13.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ht="13.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ht="13.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ht="13.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ht="13.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ht="13.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ht="13.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ht="13.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ht="13.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ht="13.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ht="13.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ht="13.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ht="13.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ht="13.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ht="13.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ht="13.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ht="13.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ht="13.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ht="13.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ht="13.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ht="13.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ht="13.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ht="13.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ht="13.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ht="13.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ht="13.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ht="13.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ht="13.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ht="13.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ht="13.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ht="13.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ht="13.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ht="13.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ht="13.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ht="13.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ht="13.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ht="13.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ht="13.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ht="13.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ht="13.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ht="13.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ht="13.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ht="13.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ht="13.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ht="13.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ht="13.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ht="13.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ht="13.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ht="13.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ht="13.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ht="13.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ht="13.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ht="13.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ht="13.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ht="13.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ht="13.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ht="13.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ht="13.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ht="13.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ht="13.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ht="13.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ht="13.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ht="13.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ht="13.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ht="13.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ht="13.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ht="13.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ht="13.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ht="13.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ht="13.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ht="13.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ht="13.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ht="13.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ht="13.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ht="13.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ht="13.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ht="13.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ht="13.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ht="13.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ht="13.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ht="13.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ht="13.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ht="13.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ht="13.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ht="13.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ht="13.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ht="13.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ht="13.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ht="13.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ht="13.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ht="13.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ht="13.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ht="13.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ht="13.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ht="13.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ht="13.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ht="13.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ht="13.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ht="13.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ht="13.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ht="13.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ht="13.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ht="13.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ht="13.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ht="13.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ht="13.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ht="13.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ht="13.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ht="13.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ht="13.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ht="13.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ht="13.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ht="13.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ht="13.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ht="13.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ht="13.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ht="13.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ht="13.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ht="13.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ht="13.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ht="13.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ht="13.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ht="13.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ht="13.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ht="13.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ht="13.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ht="13.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ht="13.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ht="13.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ht="13.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ht="13.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ht="13.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ht="13.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ht="13.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ht="13.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ht="13.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ht="13.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ht="13.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ht="13.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ht="13.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ht="13.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ht="13.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ht="13.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ht="13.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ht="13.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ht="13.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ht="13.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ht="13.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ht="13.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ht="13.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ht="13.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ht="13.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ht="13.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ht="13.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ht="13.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ht="13.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ht="13.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ht="13.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ht="13.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ht="13.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ht="13.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ht="13.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ht="13.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ht="13.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ht="13.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ht="13.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ht="13.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ht="13.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ht="13.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ht="13.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ht="13.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ht="13.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ht="13.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ht="13.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ht="13.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ht="13.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ht="13.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ht="13.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ht="13.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ht="13.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ht="13.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ht="13.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ht="13.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ht="13.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ht="13.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ht="13.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ht="13.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ht="13.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ht="13.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ht="13.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ht="13.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ht="13.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ht="13.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ht="13.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ht="13.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ht="13.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ht="13.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ht="13.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ht="13.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ht="13.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ht="13.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ht="13.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ht="13.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ht="13.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ht="13.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ht="13.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ht="13.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ht="13.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ht="13.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ht="13.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ht="13.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ht="13.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ht="13.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ht="13.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ht="13.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ht="13.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ht="13.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ht="13.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ht="13.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ht="13.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ht="13.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ht="13.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ht="13.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ht="13.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ht="13.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ht="13.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ht="13.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ht="13.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ht="13.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ht="13.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ht="13.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ht="13.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ht="13.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ht="13.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ht="13.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ht="13.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ht="13.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ht="13.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ht="13.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ht="13.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ht="13.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ht="13.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ht="13.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ht="13.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ht="13.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ht="13.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ht="13.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ht="13.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ht="13.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ht="13.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ht="13.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ht="13.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ht="13.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ht="13.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ht="13.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ht="13.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ht="13.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ht="13.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ht="13.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ht="13.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ht="13.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ht="13.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ht="13.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ht="13.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ht="13.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ht="13.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ht="13.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ht="13.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ht="13.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ht="13.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ht="13.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ht="13.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ht="13.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ht="13.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ht="13.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ht="13.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ht="13.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ht="13.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ht="13.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ht="13.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ht="13.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ht="13.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ht="13.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ht="13.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ht="13.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ht="13.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ht="13.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ht="13.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ht="13.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ht="13.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ht="13.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ht="13.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ht="13.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ht="13.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ht="13.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ht="13.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ht="13.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ht="13.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ht="13.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ht="13.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ht="13.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ht="13.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ht="13.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ht="13.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ht="13.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ht="13.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ht="13.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ht="13.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ht="13.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ht="13.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ht="13.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ht="13.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ht="13.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ht="13.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ht="13.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ht="13.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ht="13.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ht="13.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ht="13.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ht="13.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ht="13.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ht="13.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ht="13.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ht="13.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ht="13.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ht="13.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ht="13.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ht="13.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ht="13.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ht="13.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ht="13.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ht="13.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ht="13.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ht="13.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ht="13.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ht="13.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ht="13.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ht="13.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ht="13.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ht="13.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ht="13.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ht="13.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ht="13.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ht="13.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ht="13.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ht="13.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ht="13.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ht="13.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ht="13.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ht="13.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ht="13.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ht="13.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ht="13.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ht="13.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ht="13.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ht="13.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ht="13.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2">
    <mergeCell ref="E1:F1"/>
    <mergeCell ref="E19:F19"/>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fitToPage="1"/>
  </sheetPr>
  <sheetViews>
    <sheetView workbookViewId="0"/>
  </sheetViews>
  <sheetFormatPr customHeight="1" defaultColWidth="14.43" defaultRowHeight="15.0"/>
  <cols>
    <col customWidth="1" min="1" max="1" width="5.0"/>
    <col customWidth="1" min="2" max="2" width="27.71"/>
    <col customWidth="1" min="3" max="3" width="41.86"/>
    <col customWidth="1" min="4" max="4" width="4.86"/>
    <col customWidth="1" min="5" max="5" width="29.43"/>
    <col customWidth="1" min="6" max="6" width="40.57"/>
    <col customWidth="1" min="7" max="26" width="9.14"/>
  </cols>
  <sheetData>
    <row r="1" ht="13.5" customHeight="1">
      <c r="A1" s="16" t="s">
        <v>17</v>
      </c>
      <c r="G1" s="17"/>
      <c r="H1" s="17"/>
      <c r="I1" s="17"/>
      <c r="J1" s="17"/>
      <c r="K1" s="17"/>
      <c r="L1" s="17"/>
      <c r="M1" s="17"/>
      <c r="N1" s="17"/>
      <c r="O1" s="17"/>
      <c r="P1" s="17"/>
      <c r="Q1" s="17"/>
      <c r="R1" s="17"/>
      <c r="S1" s="17"/>
      <c r="T1" s="17"/>
      <c r="U1" s="17"/>
      <c r="V1" s="17"/>
      <c r="W1" s="17"/>
      <c r="X1" s="17"/>
      <c r="Y1" s="17"/>
      <c r="Z1" s="17"/>
    </row>
    <row r="2" ht="13.5" customHeight="1">
      <c r="A2" s="16" t="s">
        <v>128</v>
      </c>
      <c r="G2" s="17"/>
      <c r="H2" s="17"/>
      <c r="I2" s="17"/>
      <c r="J2" s="17"/>
      <c r="K2" s="17"/>
      <c r="L2" s="17"/>
      <c r="M2" s="17"/>
      <c r="N2" s="17"/>
      <c r="O2" s="17"/>
      <c r="P2" s="17"/>
      <c r="Q2" s="17"/>
      <c r="R2" s="17"/>
      <c r="S2" s="17"/>
      <c r="T2" s="17"/>
      <c r="U2" s="17"/>
      <c r="V2" s="17"/>
      <c r="W2" s="17"/>
      <c r="X2" s="17"/>
      <c r="Y2" s="17"/>
      <c r="Z2" s="17"/>
    </row>
    <row r="3" ht="13.5" customHeight="1">
      <c r="A3" s="16" t="s">
        <v>129</v>
      </c>
      <c r="G3" s="17"/>
      <c r="H3" s="17"/>
      <c r="I3" s="17"/>
      <c r="J3" s="17"/>
      <c r="K3" s="17"/>
      <c r="L3" s="17"/>
      <c r="M3" s="17"/>
      <c r="N3" s="17"/>
      <c r="O3" s="17"/>
      <c r="P3" s="17"/>
      <c r="Q3" s="17"/>
      <c r="R3" s="17"/>
      <c r="S3" s="17"/>
      <c r="T3" s="17"/>
      <c r="U3" s="17"/>
      <c r="V3" s="17"/>
      <c r="W3" s="17"/>
      <c r="X3" s="17"/>
      <c r="Y3" s="17"/>
      <c r="Z3" s="17"/>
    </row>
    <row r="4" ht="13.5" customHeight="1">
      <c r="A4" s="16"/>
      <c r="B4" s="16"/>
      <c r="C4" s="16"/>
      <c r="D4" s="16"/>
      <c r="E4" s="16"/>
      <c r="F4" s="16"/>
      <c r="G4" s="17"/>
      <c r="H4" s="17"/>
      <c r="I4" s="17"/>
      <c r="J4" s="17"/>
      <c r="K4" s="17"/>
      <c r="L4" s="17"/>
      <c r="M4" s="17"/>
      <c r="N4" s="17"/>
      <c r="O4" s="17"/>
      <c r="P4" s="17"/>
      <c r="Q4" s="17"/>
      <c r="R4" s="17"/>
      <c r="S4" s="17"/>
      <c r="T4" s="17"/>
      <c r="U4" s="17"/>
      <c r="V4" s="17"/>
      <c r="W4" s="17"/>
      <c r="X4" s="17"/>
      <c r="Y4" s="17"/>
      <c r="Z4" s="17"/>
    </row>
    <row r="5" ht="13.5" customHeight="1">
      <c r="A5" s="23" t="s">
        <v>130</v>
      </c>
      <c r="B5" s="17"/>
      <c r="C5" s="18"/>
      <c r="D5" s="17"/>
      <c r="E5" s="17"/>
      <c r="F5" s="19" t="s">
        <v>131</v>
      </c>
      <c r="G5" s="17"/>
      <c r="H5" s="17"/>
      <c r="I5" s="17"/>
      <c r="J5" s="17"/>
      <c r="K5" s="17"/>
      <c r="L5" s="17"/>
      <c r="M5" s="17"/>
      <c r="N5" s="17"/>
      <c r="O5" s="17"/>
      <c r="P5" s="17"/>
      <c r="Q5" s="17"/>
      <c r="R5" s="17"/>
      <c r="S5" s="17"/>
      <c r="T5" s="17"/>
      <c r="U5" s="17"/>
      <c r="V5" s="17"/>
      <c r="W5" s="17"/>
      <c r="X5" s="17"/>
      <c r="Y5" s="17"/>
      <c r="Z5" s="17"/>
    </row>
    <row r="6" ht="13.5" customHeight="1">
      <c r="A6" s="20" t="s">
        <v>22</v>
      </c>
      <c r="B6" s="21" t="s">
        <v>23</v>
      </c>
      <c r="C6" s="22"/>
      <c r="D6" s="20" t="s">
        <v>22</v>
      </c>
      <c r="E6" s="21" t="s">
        <v>24</v>
      </c>
      <c r="F6" s="22"/>
      <c r="G6" s="17"/>
      <c r="H6" s="17"/>
      <c r="I6" s="17"/>
      <c r="J6" s="17"/>
      <c r="K6" s="17"/>
      <c r="L6" s="17"/>
      <c r="M6" s="17"/>
      <c r="N6" s="17"/>
      <c r="O6" s="17"/>
      <c r="P6" s="17"/>
      <c r="Q6" s="17"/>
      <c r="R6" s="17"/>
      <c r="S6" s="17"/>
      <c r="T6" s="17"/>
      <c r="U6" s="17"/>
      <c r="V6" s="17"/>
      <c r="W6" s="17"/>
      <c r="X6" s="17"/>
      <c r="Y6" s="17"/>
      <c r="Z6" s="17"/>
    </row>
    <row r="7" ht="13.5" customHeight="1">
      <c r="A7" s="23">
        <v>1.0</v>
      </c>
      <c r="B7" s="23" t="s">
        <v>25</v>
      </c>
      <c r="C7" s="23" t="s">
        <v>132</v>
      </c>
      <c r="D7" s="23">
        <v>1.0</v>
      </c>
      <c r="E7" s="23" t="s">
        <v>26</v>
      </c>
      <c r="F7" s="23" t="s">
        <v>133</v>
      </c>
      <c r="G7" s="17"/>
      <c r="H7" s="17"/>
      <c r="I7" s="17"/>
      <c r="J7" s="17"/>
      <c r="K7" s="17"/>
      <c r="L7" s="17"/>
      <c r="M7" s="17"/>
      <c r="N7" s="17"/>
      <c r="O7" s="17"/>
      <c r="P7" s="17"/>
      <c r="Q7" s="17"/>
      <c r="R7" s="17"/>
      <c r="S7" s="17"/>
      <c r="T7" s="17"/>
      <c r="U7" s="17"/>
      <c r="V7" s="17"/>
      <c r="W7" s="17"/>
      <c r="X7" s="17"/>
      <c r="Y7" s="17"/>
      <c r="Z7" s="17"/>
    </row>
    <row r="8" ht="13.5" customHeight="1">
      <c r="A8" s="23">
        <v>2.0</v>
      </c>
      <c r="B8" s="23" t="s">
        <v>134</v>
      </c>
      <c r="C8" s="71" t="s">
        <v>135</v>
      </c>
      <c r="D8" s="23">
        <v>2.0</v>
      </c>
      <c r="E8" s="23" t="s">
        <v>136</v>
      </c>
      <c r="F8" s="72">
        <v>3.07017404E8</v>
      </c>
      <c r="G8" s="17"/>
      <c r="H8" s="17"/>
      <c r="I8" s="17"/>
      <c r="J8" s="17"/>
      <c r="K8" s="17"/>
      <c r="L8" s="17"/>
      <c r="M8" s="17"/>
      <c r="N8" s="17"/>
      <c r="O8" s="17"/>
      <c r="P8" s="17"/>
      <c r="Q8" s="17"/>
      <c r="R8" s="17"/>
      <c r="S8" s="17"/>
      <c r="T8" s="17"/>
      <c r="U8" s="17"/>
      <c r="V8" s="17"/>
      <c r="W8" s="17"/>
      <c r="X8" s="17"/>
      <c r="Y8" s="17"/>
      <c r="Z8" s="17"/>
    </row>
    <row r="9" ht="13.5" customHeight="1">
      <c r="A9" s="23">
        <v>3.0</v>
      </c>
      <c r="B9" s="23" t="s">
        <v>29</v>
      </c>
      <c r="C9" s="23" t="s">
        <v>137</v>
      </c>
      <c r="D9" s="23">
        <v>3.0</v>
      </c>
      <c r="E9" s="23" t="s">
        <v>30</v>
      </c>
      <c r="F9" s="23" t="s">
        <v>138</v>
      </c>
      <c r="G9" s="17"/>
      <c r="H9" s="17"/>
      <c r="I9" s="17"/>
      <c r="J9" s="17"/>
      <c r="K9" s="17"/>
      <c r="L9" s="17"/>
      <c r="M9" s="17"/>
      <c r="N9" s="17"/>
      <c r="O9" s="17"/>
      <c r="P9" s="17"/>
      <c r="Q9" s="17"/>
      <c r="R9" s="17"/>
      <c r="S9" s="17"/>
      <c r="T9" s="17"/>
      <c r="U9" s="17"/>
      <c r="V9" s="17"/>
      <c r="W9" s="17"/>
      <c r="X9" s="17"/>
      <c r="Y9" s="17"/>
      <c r="Z9" s="17"/>
    </row>
    <row r="10" ht="13.5" customHeight="1">
      <c r="A10" s="23">
        <v>4.0</v>
      </c>
      <c r="B10" s="23" t="s">
        <v>31</v>
      </c>
      <c r="C10" s="23" t="s">
        <v>139</v>
      </c>
      <c r="D10" s="23">
        <v>4.0</v>
      </c>
      <c r="E10" s="23" t="s">
        <v>33</v>
      </c>
      <c r="F10" s="23" t="s">
        <v>140</v>
      </c>
      <c r="G10" s="17"/>
      <c r="H10" s="17"/>
      <c r="I10" s="17"/>
      <c r="J10" s="17"/>
      <c r="K10" s="17"/>
      <c r="L10" s="17"/>
      <c r="M10" s="17"/>
      <c r="N10" s="17"/>
      <c r="O10" s="17"/>
      <c r="P10" s="17"/>
      <c r="Q10" s="17"/>
      <c r="R10" s="17"/>
      <c r="S10" s="17"/>
      <c r="T10" s="17"/>
      <c r="U10" s="17"/>
      <c r="V10" s="17"/>
      <c r="W10" s="17"/>
      <c r="X10" s="17"/>
      <c r="Y10" s="17"/>
      <c r="Z10" s="17"/>
    </row>
    <row r="11" ht="13.5" customHeight="1">
      <c r="A11" s="23">
        <v>5.0</v>
      </c>
      <c r="B11" s="23" t="s">
        <v>35</v>
      </c>
      <c r="C11" s="23" t="s">
        <v>141</v>
      </c>
      <c r="D11" s="23">
        <v>5.0</v>
      </c>
      <c r="E11" s="23" t="s">
        <v>37</v>
      </c>
      <c r="F11" s="23" t="s">
        <v>142</v>
      </c>
      <c r="G11" s="17"/>
      <c r="H11" s="17"/>
      <c r="I11" s="17"/>
      <c r="J11" s="17"/>
      <c r="K11" s="17"/>
      <c r="L11" s="17"/>
      <c r="M11" s="17"/>
      <c r="N11" s="17"/>
      <c r="O11" s="17"/>
      <c r="P11" s="17"/>
      <c r="Q11" s="17"/>
      <c r="R11" s="17"/>
      <c r="S11" s="17"/>
      <c r="T11" s="17"/>
      <c r="U11" s="17"/>
      <c r="V11" s="17"/>
      <c r="W11" s="17"/>
      <c r="X11" s="17"/>
      <c r="Y11" s="17"/>
      <c r="Z11" s="17"/>
    </row>
    <row r="12" ht="13.5" customHeight="1">
      <c r="A12" s="24" t="s">
        <v>38</v>
      </c>
      <c r="B12" s="25"/>
      <c r="C12" s="25"/>
      <c r="D12" s="25"/>
      <c r="E12" s="25"/>
      <c r="F12" s="22"/>
      <c r="G12" s="26"/>
      <c r="H12" s="26"/>
      <c r="I12" s="26"/>
      <c r="J12" s="26"/>
      <c r="K12" s="26"/>
      <c r="L12" s="26"/>
      <c r="M12" s="26"/>
      <c r="N12" s="26"/>
      <c r="O12" s="26"/>
      <c r="P12" s="26"/>
      <c r="Q12" s="26"/>
      <c r="R12" s="26"/>
      <c r="S12" s="26"/>
      <c r="T12" s="26"/>
      <c r="U12" s="26"/>
      <c r="V12" s="26"/>
      <c r="W12" s="26"/>
      <c r="X12" s="26"/>
      <c r="Y12" s="26"/>
      <c r="Z12" s="26"/>
    </row>
    <row r="13" ht="13.5" customHeight="1">
      <c r="A13" s="24" t="s">
        <v>39</v>
      </c>
      <c r="B13" s="25"/>
      <c r="C13" s="25"/>
      <c r="D13" s="25"/>
      <c r="E13" s="25"/>
      <c r="F13" s="22"/>
      <c r="G13" s="17"/>
      <c r="H13" s="17"/>
      <c r="I13" s="17"/>
      <c r="J13" s="17"/>
      <c r="K13" s="17"/>
      <c r="L13" s="17"/>
      <c r="M13" s="17"/>
      <c r="N13" s="17"/>
      <c r="O13" s="17"/>
      <c r="P13" s="17"/>
      <c r="Q13" s="17"/>
      <c r="R13" s="17"/>
      <c r="S13" s="17"/>
      <c r="T13" s="17"/>
      <c r="U13" s="17"/>
      <c r="V13" s="17"/>
      <c r="W13" s="17"/>
      <c r="X13" s="17"/>
      <c r="Y13" s="17"/>
      <c r="Z13" s="17"/>
    </row>
    <row r="14" ht="13.5" customHeight="1">
      <c r="A14" s="23">
        <v>1.0</v>
      </c>
      <c r="B14" s="73" t="s">
        <v>143</v>
      </c>
      <c r="C14" s="25"/>
      <c r="D14" s="25"/>
      <c r="E14" s="25"/>
      <c r="F14" s="22"/>
      <c r="G14" s="74"/>
      <c r="H14" s="17"/>
      <c r="I14" s="17"/>
      <c r="J14" s="17"/>
      <c r="K14" s="17"/>
      <c r="L14" s="17"/>
      <c r="M14" s="17"/>
      <c r="N14" s="17"/>
      <c r="O14" s="17"/>
      <c r="P14" s="17"/>
      <c r="Q14" s="17"/>
      <c r="R14" s="17"/>
      <c r="S14" s="17"/>
      <c r="T14" s="17"/>
      <c r="U14" s="17"/>
      <c r="V14" s="17"/>
      <c r="W14" s="17"/>
      <c r="X14" s="17"/>
      <c r="Y14" s="17"/>
      <c r="Z14" s="17"/>
    </row>
    <row r="15" ht="71.25" customHeight="1">
      <c r="A15" s="23"/>
      <c r="B15" s="75" t="s">
        <v>144</v>
      </c>
      <c r="C15" s="25"/>
      <c r="D15" s="25"/>
      <c r="E15" s="25"/>
      <c r="F15" s="22"/>
      <c r="G15" s="74"/>
      <c r="H15" s="17"/>
      <c r="I15" s="17"/>
      <c r="J15" s="17"/>
      <c r="K15" s="17"/>
      <c r="L15" s="17"/>
      <c r="M15" s="17"/>
      <c r="N15" s="17"/>
      <c r="O15" s="17"/>
      <c r="P15" s="17"/>
      <c r="Q15" s="17"/>
      <c r="R15" s="17"/>
      <c r="S15" s="17"/>
      <c r="T15" s="17"/>
      <c r="U15" s="17"/>
      <c r="V15" s="17"/>
      <c r="W15" s="17"/>
      <c r="X15" s="17"/>
      <c r="Y15" s="17"/>
      <c r="Z15" s="17"/>
    </row>
    <row r="16" ht="15.0" customHeight="1">
      <c r="A16" s="23">
        <v>2.0</v>
      </c>
      <c r="B16" s="76" t="s">
        <v>145</v>
      </c>
      <c r="C16" s="25"/>
      <c r="D16" s="25"/>
      <c r="E16" s="25"/>
      <c r="F16" s="22"/>
      <c r="G16" s="17"/>
      <c r="H16" s="17"/>
      <c r="I16" s="17"/>
      <c r="J16" s="17"/>
      <c r="K16" s="17"/>
      <c r="L16" s="77"/>
      <c r="Q16" s="17"/>
      <c r="R16" s="17"/>
      <c r="S16" s="17"/>
      <c r="T16" s="17"/>
      <c r="U16" s="17"/>
      <c r="V16" s="17"/>
      <c r="W16" s="17"/>
      <c r="X16" s="17"/>
      <c r="Y16" s="17"/>
      <c r="Z16" s="17"/>
    </row>
    <row r="17" ht="55.5" customHeight="1">
      <c r="A17" s="23"/>
      <c r="B17" s="75" t="s">
        <v>146</v>
      </c>
      <c r="C17" s="25"/>
      <c r="D17" s="25"/>
      <c r="E17" s="25"/>
      <c r="F17" s="22"/>
      <c r="G17" s="17"/>
      <c r="H17" s="17"/>
      <c r="I17" s="17"/>
      <c r="J17" s="17"/>
      <c r="K17" s="17"/>
      <c r="L17" s="78"/>
      <c r="Q17" s="17"/>
      <c r="R17" s="17"/>
      <c r="S17" s="17"/>
      <c r="T17" s="17"/>
      <c r="U17" s="17"/>
      <c r="V17" s="17"/>
      <c r="W17" s="17"/>
      <c r="X17" s="17"/>
      <c r="Y17" s="17"/>
      <c r="Z17" s="17"/>
    </row>
    <row r="18" ht="13.5" customHeight="1">
      <c r="A18" s="23">
        <v>3.0</v>
      </c>
      <c r="B18" s="27" t="s">
        <v>147</v>
      </c>
      <c r="C18" s="25"/>
      <c r="D18" s="25"/>
      <c r="E18" s="25"/>
      <c r="F18" s="22"/>
      <c r="G18" s="17"/>
      <c r="H18" s="17"/>
      <c r="I18" s="17"/>
      <c r="J18" s="17"/>
      <c r="K18" s="17"/>
      <c r="L18" s="78"/>
      <c r="Q18" s="17"/>
      <c r="R18" s="17"/>
      <c r="S18" s="17"/>
      <c r="T18" s="17"/>
      <c r="U18" s="17"/>
      <c r="V18" s="17"/>
      <c r="W18" s="17"/>
      <c r="X18" s="17"/>
      <c r="Y18" s="17"/>
      <c r="Z18" s="17"/>
    </row>
    <row r="19" ht="105.0" customHeight="1">
      <c r="A19" s="23"/>
      <c r="B19" s="75" t="s">
        <v>148</v>
      </c>
      <c r="C19" s="25"/>
      <c r="D19" s="25"/>
      <c r="E19" s="25"/>
      <c r="F19" s="22"/>
      <c r="G19" s="17"/>
      <c r="H19" s="17"/>
      <c r="I19" s="17"/>
      <c r="J19" s="17"/>
      <c r="K19" s="17"/>
      <c r="L19" s="17"/>
      <c r="M19" s="17"/>
      <c r="N19" s="17"/>
      <c r="O19" s="17"/>
      <c r="P19" s="17"/>
      <c r="Q19" s="17"/>
      <c r="R19" s="17"/>
      <c r="S19" s="17"/>
      <c r="T19" s="17"/>
      <c r="U19" s="17"/>
      <c r="V19" s="17"/>
      <c r="W19" s="17"/>
      <c r="X19" s="17"/>
      <c r="Y19" s="17"/>
      <c r="Z19" s="17"/>
    </row>
    <row r="20" ht="13.5" customHeight="1">
      <c r="A20" s="23">
        <v>4.0</v>
      </c>
      <c r="B20" s="73" t="s">
        <v>149</v>
      </c>
      <c r="C20" s="25"/>
      <c r="D20" s="25"/>
      <c r="E20" s="25"/>
      <c r="F20" s="22"/>
      <c r="G20" s="17"/>
      <c r="H20" s="17"/>
      <c r="I20" s="17"/>
      <c r="J20" s="17"/>
      <c r="K20" s="17"/>
      <c r="L20" s="17"/>
      <c r="M20" s="17"/>
      <c r="N20" s="17"/>
      <c r="O20" s="17"/>
      <c r="P20" s="17"/>
      <c r="Q20" s="17"/>
      <c r="R20" s="17"/>
      <c r="S20" s="17"/>
      <c r="T20" s="17"/>
      <c r="U20" s="17"/>
      <c r="V20" s="17"/>
      <c r="W20" s="17"/>
      <c r="X20" s="17"/>
      <c r="Y20" s="17"/>
      <c r="Z20" s="17"/>
    </row>
    <row r="21" ht="58.5" customHeight="1">
      <c r="A21" s="23"/>
      <c r="B21" s="75" t="s">
        <v>150</v>
      </c>
      <c r="C21" s="25"/>
      <c r="D21" s="25"/>
      <c r="E21" s="25"/>
      <c r="F21" s="22"/>
      <c r="G21" s="17"/>
      <c r="H21" s="17"/>
      <c r="I21" s="17"/>
      <c r="J21" s="17"/>
      <c r="K21" s="17"/>
      <c r="L21" s="17"/>
      <c r="M21" s="17"/>
      <c r="N21" s="17"/>
      <c r="O21" s="17"/>
      <c r="P21" s="17"/>
      <c r="Q21" s="17"/>
      <c r="R21" s="17"/>
      <c r="S21" s="17"/>
      <c r="T21" s="17"/>
      <c r="U21" s="17"/>
      <c r="V21" s="17"/>
      <c r="W21" s="17"/>
      <c r="X21" s="17"/>
      <c r="Y21" s="17"/>
      <c r="Z21" s="17"/>
    </row>
    <row r="22" ht="21.0" customHeight="1">
      <c r="A22" s="23">
        <v>5.0</v>
      </c>
      <c r="B22" s="79" t="s">
        <v>151</v>
      </c>
      <c r="C22" s="25"/>
      <c r="D22" s="25"/>
      <c r="E22" s="25"/>
      <c r="F22" s="22"/>
      <c r="G22" s="17"/>
      <c r="H22" s="17"/>
      <c r="I22" s="17"/>
      <c r="J22" s="17"/>
      <c r="K22" s="17"/>
      <c r="L22" s="17"/>
      <c r="M22" s="17"/>
      <c r="N22" s="17"/>
      <c r="O22" s="17"/>
      <c r="P22" s="17"/>
      <c r="Q22" s="17"/>
      <c r="R22" s="17"/>
      <c r="S22" s="17"/>
      <c r="T22" s="17"/>
      <c r="U22" s="17"/>
      <c r="V22" s="17"/>
      <c r="W22" s="17"/>
      <c r="X22" s="17"/>
      <c r="Y22" s="17"/>
      <c r="Z22" s="17"/>
    </row>
    <row r="23" ht="76.5" customHeight="1">
      <c r="A23" s="23"/>
      <c r="B23" s="75" t="s">
        <v>152</v>
      </c>
      <c r="C23" s="25"/>
      <c r="D23" s="25"/>
      <c r="E23" s="25"/>
      <c r="F23" s="22"/>
      <c r="G23" s="17"/>
      <c r="H23" s="17"/>
      <c r="I23" s="17"/>
      <c r="J23" s="17"/>
      <c r="K23" s="17"/>
      <c r="L23" s="17"/>
      <c r="M23" s="17"/>
      <c r="N23" s="17"/>
      <c r="O23" s="17"/>
      <c r="P23" s="17"/>
      <c r="Q23" s="17"/>
      <c r="R23" s="17"/>
      <c r="S23" s="17"/>
      <c r="T23" s="17"/>
      <c r="U23" s="17"/>
      <c r="V23" s="17"/>
      <c r="W23" s="17"/>
      <c r="X23" s="17"/>
      <c r="Y23" s="17"/>
      <c r="Z23" s="17"/>
    </row>
    <row r="24" ht="13.5" customHeight="1">
      <c r="A24" s="23">
        <v>6.0</v>
      </c>
      <c r="B24" s="76" t="s">
        <v>153</v>
      </c>
      <c r="C24" s="25"/>
      <c r="D24" s="25"/>
      <c r="E24" s="25"/>
      <c r="F24" s="22"/>
      <c r="G24" s="17"/>
      <c r="H24" s="17"/>
      <c r="I24" s="17"/>
      <c r="J24" s="17"/>
      <c r="K24" s="17"/>
      <c r="L24" s="17"/>
      <c r="M24" s="17"/>
      <c r="N24" s="17"/>
      <c r="O24" s="17"/>
      <c r="P24" s="17"/>
      <c r="Q24" s="17"/>
      <c r="R24" s="17"/>
      <c r="S24" s="17"/>
      <c r="T24" s="17"/>
      <c r="U24" s="17"/>
      <c r="V24" s="17"/>
      <c r="W24" s="17"/>
      <c r="X24" s="17"/>
      <c r="Y24" s="17"/>
      <c r="Z24" s="17"/>
    </row>
    <row r="25" ht="60.0" customHeight="1">
      <c r="A25" s="23"/>
      <c r="B25" s="75" t="s">
        <v>154</v>
      </c>
      <c r="C25" s="25"/>
      <c r="D25" s="25"/>
      <c r="E25" s="25"/>
      <c r="F25" s="22"/>
      <c r="G25" s="17"/>
      <c r="H25" s="17"/>
      <c r="I25" s="17"/>
      <c r="J25" s="17"/>
      <c r="K25" s="17"/>
      <c r="L25" s="17"/>
      <c r="M25" s="17"/>
      <c r="N25" s="17"/>
      <c r="O25" s="17"/>
      <c r="P25" s="17"/>
      <c r="Q25" s="17"/>
      <c r="R25" s="17"/>
      <c r="S25" s="17"/>
      <c r="T25" s="17"/>
      <c r="U25" s="17"/>
      <c r="V25" s="17"/>
      <c r="W25" s="17"/>
      <c r="X25" s="17"/>
      <c r="Y25" s="17"/>
      <c r="Z25" s="17"/>
    </row>
    <row r="26" ht="13.5" customHeight="1">
      <c r="A26" s="23">
        <v>7.0</v>
      </c>
      <c r="B26" s="27"/>
      <c r="C26" s="25"/>
      <c r="D26" s="25"/>
      <c r="E26" s="25"/>
      <c r="F26" s="22"/>
      <c r="G26" s="17"/>
      <c r="H26" s="17"/>
      <c r="I26" s="17"/>
      <c r="J26" s="17"/>
      <c r="K26" s="17"/>
      <c r="L26" s="17"/>
      <c r="M26" s="17"/>
      <c r="N26" s="17"/>
      <c r="O26" s="17"/>
      <c r="P26" s="17"/>
      <c r="Q26" s="17"/>
      <c r="R26" s="17"/>
      <c r="S26" s="17"/>
      <c r="T26" s="17"/>
      <c r="U26" s="17"/>
      <c r="V26" s="17"/>
      <c r="W26" s="17"/>
      <c r="X26" s="17"/>
      <c r="Y26" s="17"/>
      <c r="Z26" s="17"/>
    </row>
    <row r="27" ht="64.5" customHeight="1">
      <c r="A27" s="23"/>
      <c r="B27" s="28" t="s">
        <v>155</v>
      </c>
      <c r="C27" s="25"/>
      <c r="D27" s="25"/>
      <c r="E27" s="25"/>
      <c r="F27" s="22"/>
      <c r="G27" s="17"/>
      <c r="H27" s="17"/>
      <c r="I27" s="17"/>
      <c r="J27" s="17"/>
      <c r="K27" s="17"/>
      <c r="L27" s="17"/>
      <c r="M27" s="17"/>
      <c r="N27" s="17"/>
      <c r="O27" s="17"/>
      <c r="P27" s="17"/>
      <c r="Q27" s="17"/>
      <c r="R27" s="17"/>
      <c r="S27" s="17"/>
      <c r="T27" s="17"/>
      <c r="U27" s="17"/>
      <c r="V27" s="17"/>
      <c r="W27" s="17"/>
      <c r="X27" s="17"/>
      <c r="Y27" s="17"/>
      <c r="Z27" s="17"/>
    </row>
    <row r="28" ht="13.5" customHeight="1">
      <c r="A28" s="23">
        <v>8.0</v>
      </c>
      <c r="B28" s="27"/>
      <c r="C28" s="25"/>
      <c r="D28" s="25"/>
      <c r="E28" s="25"/>
      <c r="F28" s="22"/>
      <c r="G28" s="17"/>
      <c r="H28" s="17"/>
      <c r="I28" s="17"/>
      <c r="J28" s="17"/>
      <c r="K28" s="17"/>
      <c r="L28" s="17"/>
      <c r="M28" s="17"/>
      <c r="N28" s="17"/>
      <c r="O28" s="17"/>
      <c r="P28" s="17"/>
      <c r="Q28" s="17"/>
      <c r="R28" s="17"/>
      <c r="S28" s="17"/>
      <c r="T28" s="17"/>
      <c r="U28" s="17"/>
      <c r="V28" s="17"/>
      <c r="W28" s="17"/>
      <c r="X28" s="17"/>
      <c r="Y28" s="17"/>
      <c r="Z28" s="17"/>
    </row>
    <row r="29" ht="64.5" customHeight="1">
      <c r="A29" s="23"/>
      <c r="B29" s="28" t="s">
        <v>155</v>
      </c>
      <c r="C29" s="25"/>
      <c r="D29" s="25"/>
      <c r="E29" s="25"/>
      <c r="F29" s="22"/>
      <c r="G29" s="17"/>
      <c r="H29" s="17"/>
      <c r="I29" s="17"/>
      <c r="J29" s="17"/>
      <c r="K29" s="17"/>
      <c r="L29" s="17"/>
      <c r="M29" s="17"/>
      <c r="N29" s="17"/>
      <c r="O29" s="17"/>
      <c r="P29" s="17"/>
      <c r="Q29" s="17"/>
      <c r="R29" s="17"/>
      <c r="S29" s="17"/>
      <c r="T29" s="17"/>
      <c r="U29" s="17"/>
      <c r="V29" s="17"/>
      <c r="W29" s="17"/>
      <c r="X29" s="17"/>
      <c r="Y29" s="17"/>
      <c r="Z29" s="17"/>
    </row>
    <row r="30" ht="13.5" customHeight="1">
      <c r="A30" s="23" t="s">
        <v>48</v>
      </c>
      <c r="B30" s="27"/>
      <c r="C30" s="25"/>
      <c r="D30" s="25"/>
      <c r="E30" s="25"/>
      <c r="F30" s="22"/>
      <c r="G30" s="17"/>
      <c r="H30" s="17"/>
      <c r="I30" s="17"/>
      <c r="J30" s="17"/>
      <c r="K30" s="17"/>
      <c r="L30" s="17"/>
      <c r="M30" s="17"/>
      <c r="N30" s="17"/>
      <c r="O30" s="17"/>
      <c r="P30" s="17"/>
      <c r="Q30" s="17"/>
      <c r="R30" s="17"/>
      <c r="S30" s="17"/>
      <c r="T30" s="17"/>
      <c r="U30" s="17"/>
      <c r="V30" s="17"/>
      <c r="W30" s="17"/>
      <c r="X30" s="17"/>
      <c r="Y30" s="17"/>
      <c r="Z30" s="17"/>
    </row>
    <row r="31" ht="13.5" customHeight="1">
      <c r="A31" s="31" t="s">
        <v>156</v>
      </c>
      <c r="B31" s="25"/>
      <c r="C31" s="25"/>
      <c r="D31" s="25"/>
      <c r="E31" s="25"/>
      <c r="F31" s="22"/>
      <c r="G31" s="17"/>
      <c r="H31" s="17"/>
      <c r="I31" s="17"/>
      <c r="J31" s="17"/>
      <c r="K31" s="17"/>
      <c r="L31" s="17"/>
      <c r="M31" s="17"/>
      <c r="N31" s="17"/>
      <c r="O31" s="17"/>
      <c r="P31" s="17"/>
      <c r="Q31" s="17"/>
      <c r="R31" s="17"/>
      <c r="S31" s="17"/>
      <c r="T31" s="17"/>
      <c r="U31" s="17"/>
      <c r="V31" s="17"/>
      <c r="W31" s="17"/>
      <c r="X31" s="17"/>
      <c r="Y31" s="17"/>
      <c r="Z31" s="17"/>
    </row>
    <row r="32" ht="13.5" customHeight="1">
      <c r="A32" s="24" t="s">
        <v>49</v>
      </c>
      <c r="B32" s="25"/>
      <c r="C32" s="25"/>
      <c r="D32" s="25"/>
      <c r="E32" s="25"/>
      <c r="F32" s="22"/>
      <c r="G32" s="17"/>
      <c r="H32" s="17"/>
      <c r="I32" s="17"/>
      <c r="J32" s="17"/>
      <c r="K32" s="17"/>
      <c r="L32" s="17"/>
      <c r="M32" s="17"/>
      <c r="N32" s="17"/>
      <c r="O32" s="17"/>
      <c r="P32" s="17"/>
      <c r="Q32" s="17"/>
      <c r="R32" s="17"/>
      <c r="S32" s="17"/>
      <c r="T32" s="17"/>
      <c r="U32" s="17"/>
      <c r="V32" s="17"/>
      <c r="W32" s="17"/>
      <c r="X32" s="17"/>
      <c r="Y32" s="17"/>
      <c r="Z32" s="17"/>
    </row>
    <row r="33" ht="13.5" customHeight="1">
      <c r="A33" s="23">
        <v>1.0</v>
      </c>
      <c r="B33" s="27" t="s">
        <v>50</v>
      </c>
      <c r="C33" s="25"/>
      <c r="D33" s="25"/>
      <c r="E33" s="25"/>
      <c r="F33" s="22"/>
      <c r="G33" s="17"/>
      <c r="H33" s="17"/>
      <c r="I33" s="17"/>
      <c r="J33" s="17"/>
      <c r="K33" s="17"/>
      <c r="L33" s="17"/>
      <c r="M33" s="17"/>
      <c r="N33" s="17"/>
      <c r="O33" s="17"/>
      <c r="P33" s="17"/>
      <c r="Q33" s="17"/>
      <c r="R33" s="17"/>
      <c r="S33" s="17"/>
      <c r="T33" s="17"/>
      <c r="U33" s="17"/>
      <c r="V33" s="17"/>
      <c r="W33" s="17"/>
      <c r="X33" s="17"/>
      <c r="Y33" s="17"/>
      <c r="Z33" s="17"/>
    </row>
    <row r="34" ht="45.0" customHeight="1">
      <c r="A34" s="23"/>
      <c r="B34" s="29" t="s">
        <v>156</v>
      </c>
      <c r="C34" s="25"/>
      <c r="D34" s="25"/>
      <c r="E34" s="25"/>
      <c r="F34" s="22"/>
      <c r="G34" s="17"/>
      <c r="H34" s="17"/>
      <c r="I34" s="17"/>
      <c r="J34" s="17"/>
      <c r="K34" s="17"/>
      <c r="L34" s="17"/>
      <c r="M34" s="17"/>
      <c r="N34" s="17"/>
      <c r="O34" s="17"/>
      <c r="P34" s="17"/>
      <c r="Q34" s="17"/>
      <c r="R34" s="17"/>
      <c r="S34" s="17"/>
      <c r="T34" s="17"/>
      <c r="U34" s="17"/>
      <c r="V34" s="17"/>
      <c r="W34" s="17"/>
      <c r="X34" s="17"/>
      <c r="Y34" s="17"/>
      <c r="Z34" s="17"/>
    </row>
    <row r="35" ht="13.5" customHeight="1">
      <c r="A35" s="23">
        <v>2.0</v>
      </c>
      <c r="B35" s="27" t="s">
        <v>50</v>
      </c>
      <c r="C35" s="25"/>
      <c r="D35" s="25"/>
      <c r="E35" s="25"/>
      <c r="F35" s="22"/>
      <c r="G35" s="17"/>
      <c r="H35" s="17"/>
      <c r="I35" s="17"/>
      <c r="J35" s="17"/>
      <c r="K35" s="17"/>
      <c r="L35" s="17"/>
      <c r="M35" s="17"/>
      <c r="N35" s="17"/>
      <c r="O35" s="17"/>
      <c r="P35" s="17"/>
      <c r="Q35" s="17"/>
      <c r="R35" s="17"/>
      <c r="S35" s="17"/>
      <c r="T35" s="17"/>
      <c r="U35" s="17"/>
      <c r="V35" s="17"/>
      <c r="W35" s="17"/>
      <c r="X35" s="17"/>
      <c r="Y35" s="17"/>
      <c r="Z35" s="17"/>
    </row>
    <row r="36" ht="45.0" customHeight="1">
      <c r="A36" s="23"/>
      <c r="B36" s="29" t="s">
        <v>156</v>
      </c>
      <c r="C36" s="25"/>
      <c r="D36" s="25"/>
      <c r="E36" s="25"/>
      <c r="F36" s="22"/>
      <c r="G36" s="17"/>
      <c r="H36" s="17"/>
      <c r="I36" s="17"/>
      <c r="J36" s="17"/>
      <c r="K36" s="17"/>
      <c r="L36" s="17"/>
      <c r="M36" s="17"/>
      <c r="N36" s="17"/>
      <c r="O36" s="17"/>
      <c r="P36" s="17"/>
      <c r="Q36" s="17"/>
      <c r="R36" s="17"/>
      <c r="S36" s="17"/>
      <c r="T36" s="17"/>
      <c r="U36" s="17"/>
      <c r="V36" s="17"/>
      <c r="W36" s="17"/>
      <c r="X36" s="17"/>
      <c r="Y36" s="17"/>
      <c r="Z36" s="17"/>
    </row>
    <row r="37" ht="13.5" customHeight="1">
      <c r="A37" s="24" t="s">
        <v>51</v>
      </c>
      <c r="B37" s="25"/>
      <c r="C37" s="25"/>
      <c r="D37" s="25"/>
      <c r="E37" s="25"/>
      <c r="F37" s="22"/>
      <c r="G37" s="17"/>
      <c r="H37" s="17"/>
      <c r="I37" s="17"/>
      <c r="J37" s="17"/>
      <c r="K37" s="17"/>
      <c r="L37" s="17"/>
      <c r="M37" s="17"/>
      <c r="N37" s="17"/>
      <c r="O37" s="17"/>
      <c r="P37" s="17"/>
      <c r="Q37" s="17"/>
      <c r="R37" s="17"/>
      <c r="S37" s="17"/>
      <c r="T37" s="17"/>
      <c r="U37" s="17"/>
      <c r="V37" s="17"/>
      <c r="W37" s="17"/>
      <c r="X37" s="17"/>
      <c r="Y37" s="17"/>
      <c r="Z37" s="17"/>
    </row>
    <row r="38" ht="13.5" customHeight="1">
      <c r="A38" s="30">
        <v>1.0</v>
      </c>
      <c r="B38" s="31" t="s">
        <v>52</v>
      </c>
      <c r="C38" s="25"/>
      <c r="D38" s="25"/>
      <c r="E38" s="25"/>
      <c r="F38" s="22"/>
      <c r="G38" s="17"/>
      <c r="H38" s="17"/>
      <c r="I38" s="17"/>
      <c r="J38" s="17"/>
      <c r="K38" s="17"/>
      <c r="L38" s="17"/>
      <c r="M38" s="17"/>
      <c r="N38" s="17"/>
      <c r="O38" s="17"/>
      <c r="P38" s="17"/>
      <c r="Q38" s="17"/>
      <c r="R38" s="17"/>
      <c r="S38" s="17"/>
      <c r="T38" s="17"/>
      <c r="U38" s="17"/>
      <c r="V38" s="17"/>
      <c r="W38" s="17"/>
      <c r="X38" s="17"/>
      <c r="Y38" s="17"/>
      <c r="Z38" s="17"/>
    </row>
    <row r="39" ht="13.5" customHeight="1">
      <c r="A39" s="32"/>
      <c r="B39" s="33" t="s">
        <v>157</v>
      </c>
      <c r="C39" s="25"/>
      <c r="D39" s="22"/>
      <c r="E39" s="31" t="s">
        <v>54</v>
      </c>
      <c r="F39" s="22"/>
      <c r="G39" s="17"/>
      <c r="H39" s="17"/>
      <c r="I39" s="17"/>
      <c r="J39" s="17"/>
      <c r="K39" s="17"/>
      <c r="L39" s="17"/>
      <c r="M39" s="17"/>
      <c r="N39" s="17"/>
      <c r="O39" s="17"/>
      <c r="P39" s="17"/>
      <c r="Q39" s="17"/>
      <c r="R39" s="17"/>
      <c r="S39" s="17"/>
      <c r="T39" s="17"/>
      <c r="U39" s="17"/>
      <c r="V39" s="17"/>
      <c r="W39" s="17"/>
      <c r="X39" s="17"/>
      <c r="Y39" s="17"/>
      <c r="Z39" s="17"/>
    </row>
    <row r="40" ht="15.0" customHeight="1">
      <c r="A40" s="32"/>
      <c r="B40" s="34" t="s">
        <v>55</v>
      </c>
      <c r="C40" s="25"/>
      <c r="D40" s="22"/>
      <c r="E40" s="35"/>
      <c r="F40" s="22"/>
      <c r="G40" s="17"/>
      <c r="H40" s="17"/>
      <c r="I40" s="17"/>
      <c r="J40" s="17"/>
      <c r="K40" s="17"/>
      <c r="L40" s="17"/>
      <c r="M40" s="17"/>
      <c r="N40" s="17"/>
      <c r="O40" s="17"/>
      <c r="P40" s="17"/>
      <c r="Q40" s="17"/>
      <c r="R40" s="17"/>
      <c r="S40" s="17"/>
      <c r="T40" s="17"/>
      <c r="U40" s="17"/>
      <c r="V40" s="17"/>
      <c r="W40" s="17"/>
      <c r="X40" s="17"/>
      <c r="Y40" s="17"/>
      <c r="Z40" s="17"/>
    </row>
    <row r="41" ht="15.0" customHeight="1">
      <c r="A41" s="36"/>
      <c r="B41" s="80" t="s">
        <v>158</v>
      </c>
      <c r="C41" s="25"/>
      <c r="D41" s="22"/>
      <c r="E41" s="35"/>
      <c r="F41" s="22"/>
      <c r="G41" s="17"/>
      <c r="H41" s="17"/>
      <c r="I41" s="17"/>
      <c r="J41" s="17"/>
      <c r="K41" s="17"/>
      <c r="L41" s="17"/>
      <c r="M41" s="17"/>
      <c r="N41" s="17"/>
      <c r="O41" s="17"/>
      <c r="P41" s="17"/>
      <c r="Q41" s="17"/>
      <c r="R41" s="17"/>
      <c r="S41" s="17"/>
      <c r="T41" s="17"/>
      <c r="U41" s="17"/>
      <c r="V41" s="17"/>
      <c r="W41" s="17"/>
      <c r="X41" s="17"/>
      <c r="Y41" s="17"/>
      <c r="Z41" s="17"/>
    </row>
    <row r="42" ht="13.5" customHeight="1">
      <c r="A42" s="37">
        <v>2.0</v>
      </c>
      <c r="B42" s="31" t="s">
        <v>57</v>
      </c>
      <c r="C42" s="25"/>
      <c r="D42" s="25"/>
      <c r="E42" s="25"/>
      <c r="F42" s="22"/>
      <c r="G42" s="17"/>
      <c r="H42" s="17"/>
      <c r="I42" s="17"/>
      <c r="J42" s="17"/>
      <c r="K42" s="17"/>
      <c r="L42" s="17"/>
      <c r="M42" s="17"/>
      <c r="N42" s="17"/>
      <c r="O42" s="17"/>
      <c r="P42" s="17"/>
      <c r="Q42" s="17"/>
      <c r="R42" s="17"/>
      <c r="S42" s="17"/>
      <c r="T42" s="17"/>
      <c r="U42" s="17"/>
      <c r="V42" s="17"/>
      <c r="W42" s="17"/>
      <c r="X42" s="17"/>
      <c r="Y42" s="17"/>
      <c r="Z42" s="17"/>
    </row>
    <row r="43" ht="13.5" customHeight="1">
      <c r="B43" s="33" t="s">
        <v>159</v>
      </c>
      <c r="C43" s="25"/>
      <c r="D43" s="22"/>
      <c r="E43" s="31" t="s">
        <v>54</v>
      </c>
      <c r="F43" s="22"/>
      <c r="G43" s="17"/>
      <c r="H43" s="17"/>
      <c r="I43" s="17"/>
      <c r="J43" s="17"/>
      <c r="K43" s="17"/>
      <c r="L43" s="17"/>
      <c r="M43" s="17"/>
      <c r="N43" s="17"/>
      <c r="O43" s="17"/>
      <c r="P43" s="17"/>
      <c r="Q43" s="17"/>
      <c r="R43" s="17"/>
      <c r="S43" s="17"/>
      <c r="T43" s="17"/>
      <c r="U43" s="17"/>
      <c r="V43" s="17"/>
      <c r="W43" s="17"/>
      <c r="X43" s="17"/>
      <c r="Y43" s="17"/>
      <c r="Z43" s="17"/>
    </row>
    <row r="44" ht="32.25" customHeight="1">
      <c r="B44" s="34" t="s">
        <v>59</v>
      </c>
      <c r="C44" s="25"/>
      <c r="D44" s="22"/>
      <c r="E44" s="35"/>
      <c r="F44" s="22"/>
      <c r="G44" s="17"/>
      <c r="H44" s="17"/>
      <c r="I44" s="17"/>
      <c r="J44" s="17"/>
      <c r="K44" s="17"/>
      <c r="L44" s="17"/>
      <c r="M44" s="17"/>
      <c r="N44" s="17"/>
      <c r="O44" s="17"/>
      <c r="P44" s="17"/>
      <c r="Q44" s="17"/>
      <c r="R44" s="17"/>
      <c r="S44" s="17"/>
      <c r="T44" s="17"/>
      <c r="U44" s="17"/>
      <c r="V44" s="17"/>
      <c r="W44" s="17"/>
      <c r="X44" s="17"/>
      <c r="Y44" s="17"/>
      <c r="Z44" s="17"/>
    </row>
    <row r="45" ht="13.5" customHeight="1">
      <c r="A45" s="2"/>
      <c r="B45" s="34" t="s">
        <v>60</v>
      </c>
      <c r="C45" s="25"/>
      <c r="D45" s="22"/>
      <c r="E45" s="35"/>
      <c r="F45" s="22"/>
      <c r="G45" s="17"/>
      <c r="H45" s="17"/>
      <c r="I45" s="17"/>
      <c r="J45" s="17"/>
      <c r="K45" s="17"/>
      <c r="L45" s="17"/>
      <c r="M45" s="17"/>
      <c r="N45" s="17"/>
      <c r="O45" s="17"/>
      <c r="P45" s="17"/>
      <c r="Q45" s="17"/>
      <c r="R45" s="17"/>
      <c r="S45" s="17"/>
      <c r="T45" s="17"/>
      <c r="U45" s="17"/>
      <c r="V45" s="17"/>
      <c r="W45" s="17"/>
      <c r="X45" s="17"/>
      <c r="Y45" s="17"/>
      <c r="Z45" s="17"/>
    </row>
    <row r="46" ht="13.5" customHeight="1">
      <c r="A46" s="37">
        <v>3.0</v>
      </c>
      <c r="B46" s="31" t="s">
        <v>61</v>
      </c>
      <c r="C46" s="25"/>
      <c r="D46" s="25"/>
      <c r="E46" s="25"/>
      <c r="F46" s="22"/>
      <c r="G46" s="17"/>
      <c r="H46" s="17"/>
      <c r="I46" s="17"/>
      <c r="J46" s="17"/>
      <c r="K46" s="17"/>
      <c r="L46" s="17"/>
      <c r="M46" s="17"/>
      <c r="N46" s="17"/>
      <c r="O46" s="17"/>
      <c r="P46" s="17"/>
      <c r="Q46" s="17"/>
      <c r="R46" s="17"/>
      <c r="S46" s="17"/>
      <c r="T46" s="17"/>
      <c r="U46" s="17"/>
      <c r="V46" s="17"/>
      <c r="W46" s="17"/>
      <c r="X46" s="17"/>
      <c r="Y46" s="17"/>
      <c r="Z46" s="17"/>
    </row>
    <row r="47" ht="28.5" customHeight="1">
      <c r="B47" s="34" t="s">
        <v>62</v>
      </c>
      <c r="C47" s="25"/>
      <c r="D47" s="22"/>
      <c r="E47" s="31" t="s">
        <v>54</v>
      </c>
      <c r="F47" s="22"/>
      <c r="G47" s="17"/>
      <c r="H47" s="17"/>
      <c r="I47" s="17"/>
      <c r="J47" s="17"/>
      <c r="K47" s="17"/>
      <c r="L47" s="17"/>
      <c r="M47" s="17"/>
      <c r="N47" s="17"/>
      <c r="O47" s="17"/>
      <c r="P47" s="17"/>
      <c r="Q47" s="17"/>
      <c r="R47" s="17"/>
      <c r="S47" s="17"/>
      <c r="T47" s="17"/>
      <c r="U47" s="17"/>
      <c r="V47" s="17"/>
      <c r="W47" s="17"/>
      <c r="X47" s="17"/>
      <c r="Y47" s="17"/>
      <c r="Z47" s="17"/>
    </row>
    <row r="48" ht="13.5" customHeight="1">
      <c r="B48" s="34" t="s">
        <v>63</v>
      </c>
      <c r="C48" s="25"/>
      <c r="D48" s="22"/>
      <c r="E48" s="35"/>
      <c r="F48" s="22"/>
      <c r="G48" s="17"/>
      <c r="H48" s="17"/>
      <c r="I48" s="17"/>
      <c r="J48" s="17"/>
      <c r="K48" s="17"/>
      <c r="L48" s="17"/>
      <c r="M48" s="17"/>
      <c r="N48" s="17"/>
      <c r="O48" s="17"/>
      <c r="P48" s="17"/>
      <c r="Q48" s="17"/>
      <c r="R48" s="17"/>
      <c r="S48" s="17"/>
      <c r="T48" s="17"/>
      <c r="U48" s="17"/>
      <c r="V48" s="17"/>
      <c r="W48" s="17"/>
      <c r="X48" s="17"/>
      <c r="Y48" s="17"/>
      <c r="Z48" s="17"/>
    </row>
    <row r="49" ht="13.5" customHeight="1">
      <c r="A49" s="2"/>
      <c r="B49" s="34" t="s">
        <v>64</v>
      </c>
      <c r="C49" s="25"/>
      <c r="D49" s="22"/>
      <c r="E49" s="35"/>
      <c r="F49" s="22"/>
      <c r="G49" s="17"/>
      <c r="H49" s="17"/>
      <c r="I49" s="17"/>
      <c r="J49" s="17"/>
      <c r="K49" s="17"/>
      <c r="L49" s="17"/>
      <c r="M49" s="17"/>
      <c r="N49" s="17"/>
      <c r="O49" s="17"/>
      <c r="P49" s="17"/>
      <c r="Q49" s="17"/>
      <c r="R49" s="17"/>
      <c r="S49" s="17"/>
      <c r="T49" s="17"/>
      <c r="U49" s="17"/>
      <c r="V49" s="17"/>
      <c r="W49" s="17"/>
      <c r="X49" s="17"/>
      <c r="Y49" s="17"/>
      <c r="Z49" s="17"/>
    </row>
    <row r="50" ht="13.5" customHeight="1">
      <c r="A50" s="37">
        <v>4.0</v>
      </c>
      <c r="B50" s="31" t="s">
        <v>65</v>
      </c>
      <c r="C50" s="25"/>
      <c r="D50" s="25"/>
      <c r="E50" s="25"/>
      <c r="F50" s="22"/>
      <c r="G50" s="17"/>
      <c r="H50" s="17"/>
      <c r="I50" s="17"/>
      <c r="J50" s="17"/>
      <c r="K50" s="17"/>
      <c r="L50" s="17"/>
      <c r="M50" s="17"/>
      <c r="N50" s="17"/>
      <c r="O50" s="17"/>
      <c r="P50" s="17"/>
      <c r="Q50" s="17"/>
      <c r="R50" s="17"/>
      <c r="S50" s="17"/>
      <c r="T50" s="17"/>
      <c r="U50" s="17"/>
      <c r="V50" s="17"/>
      <c r="W50" s="17"/>
      <c r="X50" s="17"/>
      <c r="Y50" s="17"/>
      <c r="Z50" s="17"/>
    </row>
    <row r="51" ht="13.5" customHeight="1">
      <c r="B51" s="34" t="s">
        <v>66</v>
      </c>
      <c r="C51" s="25"/>
      <c r="D51" s="22"/>
      <c r="E51" s="31" t="s">
        <v>54</v>
      </c>
      <c r="F51" s="22"/>
      <c r="G51" s="17"/>
      <c r="H51" s="17"/>
      <c r="I51" s="17"/>
      <c r="J51" s="17"/>
      <c r="K51" s="17"/>
      <c r="L51" s="17"/>
      <c r="M51" s="17"/>
      <c r="N51" s="17"/>
      <c r="O51" s="17"/>
      <c r="P51" s="17"/>
      <c r="Q51" s="17"/>
      <c r="R51" s="17"/>
      <c r="S51" s="17"/>
      <c r="T51" s="17"/>
      <c r="U51" s="17"/>
      <c r="V51" s="17"/>
      <c r="W51" s="17"/>
      <c r="X51" s="17"/>
      <c r="Y51" s="17"/>
      <c r="Z51" s="17"/>
    </row>
    <row r="52" ht="13.5" customHeight="1">
      <c r="B52" s="38" t="s">
        <v>67</v>
      </c>
      <c r="C52" s="25"/>
      <c r="D52" s="22"/>
      <c r="E52" s="35"/>
      <c r="F52" s="22"/>
      <c r="G52" s="17"/>
      <c r="H52" s="17"/>
      <c r="I52" s="17"/>
      <c r="J52" s="17"/>
      <c r="K52" s="17"/>
      <c r="L52" s="17"/>
      <c r="M52" s="17"/>
      <c r="N52" s="17"/>
      <c r="O52" s="17"/>
      <c r="P52" s="17"/>
      <c r="Q52" s="17"/>
      <c r="R52" s="17"/>
      <c r="S52" s="17"/>
      <c r="T52" s="17"/>
      <c r="U52" s="17"/>
      <c r="V52" s="17"/>
      <c r="W52" s="17"/>
      <c r="X52" s="17"/>
      <c r="Y52" s="17"/>
      <c r="Z52" s="17"/>
    </row>
    <row r="53" ht="13.5" customHeight="1">
      <c r="A53" s="2"/>
      <c r="B53" s="38" t="s">
        <v>68</v>
      </c>
      <c r="C53" s="25"/>
      <c r="D53" s="22"/>
      <c r="E53" s="35"/>
      <c r="F53" s="22"/>
      <c r="G53" s="17"/>
      <c r="H53" s="17"/>
      <c r="I53" s="17"/>
      <c r="J53" s="17"/>
      <c r="K53" s="17"/>
      <c r="L53" s="17"/>
      <c r="M53" s="17"/>
      <c r="N53" s="17"/>
      <c r="O53" s="17"/>
      <c r="P53" s="17"/>
      <c r="Q53" s="17"/>
      <c r="R53" s="17"/>
      <c r="S53" s="17"/>
      <c r="T53" s="17"/>
      <c r="U53" s="17"/>
      <c r="V53" s="17"/>
      <c r="W53" s="17"/>
      <c r="X53" s="17"/>
      <c r="Y53" s="17"/>
      <c r="Z53" s="17"/>
    </row>
    <row r="54" ht="13.5" customHeight="1">
      <c r="A54" s="37">
        <v>5.0</v>
      </c>
      <c r="B54" s="31" t="s">
        <v>69</v>
      </c>
      <c r="C54" s="25"/>
      <c r="D54" s="25"/>
      <c r="E54" s="25"/>
      <c r="F54" s="22"/>
      <c r="G54" s="17"/>
      <c r="H54" s="17"/>
      <c r="I54" s="17"/>
      <c r="J54" s="17"/>
      <c r="K54" s="17"/>
      <c r="L54" s="17"/>
      <c r="M54" s="17"/>
      <c r="N54" s="17"/>
      <c r="O54" s="17"/>
      <c r="P54" s="17"/>
      <c r="Q54" s="17"/>
      <c r="R54" s="17"/>
      <c r="S54" s="17"/>
      <c r="T54" s="17"/>
      <c r="U54" s="17"/>
      <c r="V54" s="17"/>
      <c r="W54" s="17"/>
      <c r="X54" s="17"/>
      <c r="Y54" s="17"/>
      <c r="Z54" s="17"/>
    </row>
    <row r="55" ht="13.5" customHeight="1">
      <c r="B55" s="34" t="s">
        <v>70</v>
      </c>
      <c r="C55" s="25"/>
      <c r="D55" s="22"/>
      <c r="E55" s="31" t="s">
        <v>54</v>
      </c>
      <c r="F55" s="22"/>
      <c r="G55" s="17"/>
      <c r="H55" s="17"/>
      <c r="I55" s="17"/>
      <c r="J55" s="17"/>
      <c r="K55" s="17"/>
      <c r="L55" s="17"/>
      <c r="M55" s="17"/>
      <c r="N55" s="17"/>
      <c r="O55" s="17"/>
      <c r="P55" s="17"/>
      <c r="Q55" s="17"/>
      <c r="R55" s="17"/>
      <c r="S55" s="17"/>
      <c r="T55" s="17"/>
      <c r="U55" s="17"/>
      <c r="V55" s="17"/>
      <c r="W55" s="17"/>
      <c r="X55" s="17"/>
      <c r="Y55" s="17"/>
      <c r="Z55" s="17"/>
    </row>
    <row r="56" ht="23.25" customHeight="1">
      <c r="B56" s="34" t="s">
        <v>71</v>
      </c>
      <c r="C56" s="25"/>
      <c r="D56" s="22"/>
      <c r="E56" s="81"/>
      <c r="F56" s="82"/>
      <c r="G56" s="17"/>
      <c r="H56" s="17"/>
      <c r="I56" s="17"/>
      <c r="J56" s="17"/>
      <c r="K56" s="17"/>
      <c r="L56" s="17"/>
      <c r="M56" s="17"/>
      <c r="N56" s="17"/>
      <c r="O56" s="17"/>
      <c r="P56" s="17"/>
      <c r="Q56" s="17"/>
      <c r="R56" s="17"/>
      <c r="S56" s="17"/>
      <c r="T56" s="17"/>
      <c r="U56" s="17"/>
      <c r="V56" s="17"/>
      <c r="W56" s="17"/>
      <c r="X56" s="17"/>
      <c r="Y56" s="17"/>
      <c r="Z56" s="17"/>
    </row>
    <row r="57" ht="13.5" customHeight="1">
      <c r="A57" s="2"/>
      <c r="B57" s="34" t="s">
        <v>72</v>
      </c>
      <c r="C57" s="25"/>
      <c r="D57" s="22"/>
      <c r="E57" s="83"/>
      <c r="F57" s="84"/>
      <c r="G57" s="17"/>
      <c r="H57" s="17"/>
      <c r="I57" s="17"/>
      <c r="J57" s="17"/>
      <c r="K57" s="17"/>
      <c r="L57" s="17"/>
      <c r="M57" s="17"/>
      <c r="N57" s="17"/>
      <c r="O57" s="17"/>
      <c r="P57" s="17"/>
      <c r="Q57" s="17"/>
      <c r="R57" s="17"/>
      <c r="S57" s="17"/>
      <c r="T57" s="17"/>
      <c r="U57" s="17"/>
      <c r="V57" s="17"/>
      <c r="W57" s="17"/>
      <c r="X57" s="17"/>
      <c r="Y57" s="17"/>
      <c r="Z57" s="17"/>
    </row>
    <row r="58" ht="13.5" customHeight="1">
      <c r="A58" s="37">
        <v>6.0</v>
      </c>
      <c r="B58" s="31" t="s">
        <v>73</v>
      </c>
      <c r="C58" s="25"/>
      <c r="D58" s="25"/>
      <c r="E58" s="25"/>
      <c r="F58" s="22"/>
      <c r="G58" s="17"/>
      <c r="H58" s="17"/>
      <c r="I58" s="17"/>
      <c r="J58" s="17"/>
      <c r="K58" s="17"/>
      <c r="L58" s="17"/>
      <c r="M58" s="17"/>
      <c r="N58" s="17"/>
      <c r="O58" s="17"/>
      <c r="P58" s="17"/>
      <c r="Q58" s="17"/>
      <c r="R58" s="17"/>
      <c r="S58" s="17"/>
      <c r="T58" s="17"/>
      <c r="U58" s="17"/>
      <c r="V58" s="17"/>
      <c r="W58" s="17"/>
      <c r="X58" s="17"/>
      <c r="Y58" s="17"/>
      <c r="Z58" s="17"/>
    </row>
    <row r="59" ht="13.5" customHeight="1">
      <c r="B59" s="34" t="s">
        <v>74</v>
      </c>
      <c r="C59" s="25"/>
      <c r="D59" s="22"/>
      <c r="E59" s="31" t="s">
        <v>54</v>
      </c>
      <c r="F59" s="22"/>
      <c r="G59" s="17"/>
      <c r="H59" s="17"/>
      <c r="I59" s="17"/>
      <c r="J59" s="17"/>
      <c r="K59" s="17"/>
      <c r="L59" s="17"/>
      <c r="M59" s="17"/>
      <c r="N59" s="17"/>
      <c r="O59" s="17"/>
      <c r="P59" s="17"/>
      <c r="Q59" s="17"/>
      <c r="R59" s="17"/>
      <c r="S59" s="17"/>
      <c r="T59" s="17"/>
      <c r="U59" s="17"/>
      <c r="V59" s="17"/>
      <c r="W59" s="17"/>
      <c r="X59" s="17"/>
      <c r="Y59" s="17"/>
      <c r="Z59" s="17"/>
    </row>
    <row r="60" ht="13.5" customHeight="1">
      <c r="B60" s="34" t="s">
        <v>75</v>
      </c>
      <c r="C60" s="25"/>
      <c r="D60" s="22"/>
      <c r="E60" s="35"/>
      <c r="F60" s="22"/>
      <c r="G60" s="17"/>
      <c r="H60" s="17"/>
      <c r="I60" s="17"/>
      <c r="J60" s="17"/>
      <c r="K60" s="17"/>
      <c r="L60" s="17"/>
      <c r="M60" s="17"/>
      <c r="N60" s="17"/>
      <c r="O60" s="17"/>
      <c r="P60" s="17"/>
      <c r="Q60" s="17"/>
      <c r="R60" s="17"/>
      <c r="S60" s="17"/>
      <c r="T60" s="17"/>
      <c r="U60" s="17"/>
      <c r="V60" s="17"/>
      <c r="W60" s="17"/>
      <c r="X60" s="17"/>
      <c r="Y60" s="17"/>
      <c r="Z60" s="17"/>
    </row>
    <row r="61" ht="13.5" customHeight="1">
      <c r="A61" s="2"/>
      <c r="B61" s="34" t="s">
        <v>76</v>
      </c>
      <c r="C61" s="25"/>
      <c r="D61" s="22"/>
      <c r="E61" s="35"/>
      <c r="F61" s="22"/>
      <c r="G61" s="17"/>
      <c r="H61" s="17"/>
      <c r="I61" s="17"/>
      <c r="J61" s="17"/>
      <c r="K61" s="17"/>
      <c r="L61" s="17"/>
      <c r="M61" s="17"/>
      <c r="N61" s="17"/>
      <c r="O61" s="17"/>
      <c r="P61" s="17"/>
      <c r="Q61" s="17"/>
      <c r="R61" s="17"/>
      <c r="S61" s="17"/>
      <c r="T61" s="17"/>
      <c r="U61" s="17"/>
      <c r="V61" s="17"/>
      <c r="W61" s="17"/>
      <c r="X61" s="17"/>
      <c r="Y61" s="17"/>
      <c r="Z61" s="17"/>
    </row>
    <row r="62" ht="13.5" customHeight="1">
      <c r="A62" s="37">
        <v>7.0</v>
      </c>
      <c r="B62" s="31" t="s">
        <v>77</v>
      </c>
      <c r="C62" s="25"/>
      <c r="D62" s="25"/>
      <c r="E62" s="25"/>
      <c r="F62" s="22"/>
      <c r="G62" s="17"/>
      <c r="H62" s="17"/>
      <c r="I62" s="17"/>
      <c r="J62" s="17"/>
      <c r="K62" s="17"/>
      <c r="L62" s="17"/>
      <c r="M62" s="17"/>
      <c r="N62" s="17"/>
      <c r="O62" s="17"/>
      <c r="P62" s="17"/>
      <c r="Q62" s="17"/>
      <c r="R62" s="17"/>
      <c r="S62" s="17"/>
      <c r="T62" s="17"/>
      <c r="U62" s="17"/>
      <c r="V62" s="17"/>
      <c r="W62" s="17"/>
      <c r="X62" s="17"/>
      <c r="Y62" s="17"/>
      <c r="Z62" s="17"/>
    </row>
    <row r="63" ht="13.5" customHeight="1">
      <c r="B63" s="34" t="s">
        <v>78</v>
      </c>
      <c r="C63" s="25"/>
      <c r="D63" s="22"/>
      <c r="E63" s="31" t="s">
        <v>54</v>
      </c>
      <c r="F63" s="22"/>
      <c r="G63" s="17"/>
      <c r="H63" s="17"/>
      <c r="I63" s="17"/>
      <c r="J63" s="17"/>
      <c r="K63" s="17"/>
      <c r="L63" s="17"/>
      <c r="M63" s="17"/>
      <c r="N63" s="17"/>
      <c r="O63" s="17"/>
      <c r="P63" s="17"/>
      <c r="Q63" s="17"/>
      <c r="R63" s="17"/>
      <c r="S63" s="17"/>
      <c r="T63" s="17"/>
      <c r="U63" s="17"/>
      <c r="V63" s="17"/>
      <c r="W63" s="17"/>
      <c r="X63" s="17"/>
      <c r="Y63" s="17"/>
      <c r="Z63" s="17"/>
    </row>
    <row r="64" ht="13.5" customHeight="1">
      <c r="B64" s="34" t="s">
        <v>79</v>
      </c>
      <c r="C64" s="25"/>
      <c r="D64" s="22"/>
      <c r="E64" s="35"/>
      <c r="F64" s="22"/>
      <c r="G64" s="17"/>
      <c r="H64" s="17"/>
      <c r="I64" s="17"/>
      <c r="J64" s="17"/>
      <c r="K64" s="17"/>
      <c r="L64" s="17"/>
      <c r="M64" s="17"/>
      <c r="N64" s="17"/>
      <c r="O64" s="17"/>
      <c r="P64" s="17"/>
      <c r="Q64" s="17"/>
      <c r="R64" s="17"/>
      <c r="S64" s="17"/>
      <c r="T64" s="17"/>
      <c r="U64" s="17"/>
      <c r="V64" s="17"/>
      <c r="W64" s="17"/>
      <c r="X64" s="17"/>
      <c r="Y64" s="17"/>
      <c r="Z64" s="17"/>
    </row>
    <row r="65" ht="13.5" customHeight="1">
      <c r="A65" s="2"/>
      <c r="B65" s="34" t="s">
        <v>80</v>
      </c>
      <c r="C65" s="25"/>
      <c r="D65" s="22"/>
      <c r="E65" s="35"/>
      <c r="F65" s="22"/>
      <c r="G65" s="17"/>
      <c r="H65" s="17"/>
      <c r="I65" s="17"/>
      <c r="J65" s="17"/>
      <c r="K65" s="17"/>
      <c r="L65" s="17"/>
      <c r="M65" s="17"/>
      <c r="N65" s="17"/>
      <c r="O65" s="17"/>
      <c r="P65" s="17"/>
      <c r="Q65" s="17"/>
      <c r="R65" s="17"/>
      <c r="S65" s="17"/>
      <c r="T65" s="17"/>
      <c r="U65" s="17"/>
      <c r="V65" s="17"/>
      <c r="W65" s="17"/>
      <c r="X65" s="17"/>
      <c r="Y65" s="17"/>
      <c r="Z65" s="17"/>
    </row>
    <row r="66"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ht="13.5" customHeight="1">
      <c r="A67" s="17"/>
      <c r="B67" s="17"/>
      <c r="C67" s="17"/>
      <c r="D67" s="17"/>
      <c r="E67" s="39" t="s">
        <v>160</v>
      </c>
      <c r="G67" s="17"/>
      <c r="H67" s="17"/>
      <c r="I67" s="17"/>
      <c r="J67" s="17"/>
      <c r="K67" s="17"/>
      <c r="L67" s="17"/>
      <c r="M67" s="17"/>
      <c r="N67" s="17"/>
      <c r="O67" s="17"/>
      <c r="P67" s="17"/>
      <c r="Q67" s="17"/>
      <c r="R67" s="17"/>
      <c r="S67" s="17"/>
      <c r="T67" s="17"/>
      <c r="U67" s="17"/>
      <c r="V67" s="17"/>
      <c r="W67" s="17"/>
      <c r="X67" s="17"/>
      <c r="Y67" s="17"/>
      <c r="Z67" s="17"/>
    </row>
    <row r="68" ht="13.5" customHeight="1">
      <c r="A68" s="17"/>
      <c r="B68" s="39" t="s">
        <v>82</v>
      </c>
      <c r="E68" s="39" t="s">
        <v>83</v>
      </c>
      <c r="G68" s="17"/>
      <c r="H68" s="17"/>
      <c r="I68" s="17"/>
      <c r="J68" s="17"/>
      <c r="K68" s="17"/>
      <c r="L68" s="17"/>
      <c r="M68" s="17"/>
      <c r="N68" s="17"/>
      <c r="O68" s="17"/>
      <c r="P68" s="17"/>
      <c r="Q68" s="17"/>
      <c r="R68" s="17"/>
      <c r="S68" s="17"/>
      <c r="T68" s="17"/>
      <c r="U68" s="17"/>
      <c r="V68" s="17"/>
      <c r="W68" s="17"/>
      <c r="X68" s="17"/>
      <c r="Y68" s="17"/>
      <c r="Z68" s="17"/>
    </row>
    <row r="69" ht="13.5" customHeight="1">
      <c r="A69" s="17"/>
      <c r="B69" s="39"/>
      <c r="C69" s="39"/>
      <c r="D69" s="39"/>
      <c r="E69" s="39"/>
      <c r="F69" s="39"/>
      <c r="G69" s="17"/>
      <c r="H69" s="17"/>
      <c r="I69" s="17"/>
      <c r="J69" s="17"/>
      <c r="K69" s="17"/>
      <c r="L69" s="17"/>
      <c r="M69" s="17"/>
      <c r="N69" s="17"/>
      <c r="O69" s="17"/>
      <c r="P69" s="17"/>
      <c r="Q69" s="17"/>
      <c r="R69" s="17"/>
      <c r="S69" s="17"/>
      <c r="T69" s="17"/>
      <c r="U69" s="17"/>
      <c r="V69" s="17"/>
      <c r="W69" s="17"/>
      <c r="X69" s="17"/>
      <c r="Y69" s="17"/>
      <c r="Z69" s="17"/>
    </row>
    <row r="70" ht="13.5" customHeight="1">
      <c r="A70" s="17"/>
      <c r="B70" s="39"/>
      <c r="C70" s="39"/>
      <c r="D70" s="39"/>
      <c r="E70" s="39"/>
      <c r="F70" s="39"/>
      <c r="G70" s="17"/>
      <c r="H70" s="17"/>
      <c r="I70" s="17"/>
      <c r="J70" s="17"/>
      <c r="K70" s="17"/>
      <c r="L70" s="17"/>
      <c r="M70" s="17"/>
      <c r="N70" s="17"/>
      <c r="O70" s="17"/>
      <c r="P70" s="17"/>
      <c r="Q70" s="17"/>
      <c r="R70" s="17"/>
      <c r="S70" s="17"/>
      <c r="T70" s="17"/>
      <c r="U70" s="17"/>
      <c r="V70" s="17"/>
      <c r="W70" s="17"/>
      <c r="X70" s="17"/>
      <c r="Y70" s="17"/>
      <c r="Z70" s="17"/>
    </row>
    <row r="71" ht="13.5" customHeight="1">
      <c r="A71" s="17"/>
      <c r="B71" s="39"/>
      <c r="C71" s="39"/>
      <c r="D71" s="39"/>
      <c r="E71" s="39"/>
      <c r="F71" s="39"/>
      <c r="G71" s="17"/>
      <c r="H71" s="17"/>
      <c r="I71" s="17"/>
      <c r="J71" s="17"/>
      <c r="K71" s="17"/>
      <c r="L71" s="17"/>
      <c r="M71" s="17"/>
      <c r="N71" s="17"/>
      <c r="O71" s="17"/>
      <c r="P71" s="17"/>
      <c r="Q71" s="17"/>
      <c r="R71" s="17"/>
      <c r="S71" s="17"/>
      <c r="T71" s="17"/>
      <c r="U71" s="17"/>
      <c r="V71" s="17"/>
      <c r="W71" s="17"/>
      <c r="X71" s="17"/>
      <c r="Y71" s="17"/>
      <c r="Z71" s="17"/>
    </row>
    <row r="72" ht="13.5" customHeight="1">
      <c r="A72" s="17"/>
      <c r="B72" s="39" t="str">
        <f>C7</f>
        <v>Dr. Asni, M.Pd, Kons</v>
      </c>
      <c r="E72" s="39" t="str">
        <f t="shared" ref="E72:E73" si="1">F7</f>
        <v>Purnama Syae Purrahman M.Pd.,Ph.D</v>
      </c>
      <c r="G72" s="17"/>
      <c r="H72" s="17"/>
      <c r="I72" s="17"/>
      <c r="J72" s="17"/>
      <c r="K72" s="17"/>
      <c r="L72" s="17"/>
      <c r="M72" s="17"/>
      <c r="N72" s="17"/>
      <c r="O72" s="17"/>
      <c r="P72" s="17"/>
      <c r="Q72" s="17"/>
      <c r="R72" s="17"/>
      <c r="S72" s="17"/>
      <c r="T72" s="17"/>
      <c r="U72" s="17"/>
      <c r="V72" s="17"/>
      <c r="W72" s="17"/>
      <c r="X72" s="17"/>
      <c r="Y72" s="17"/>
      <c r="Z72" s="17"/>
    </row>
    <row r="73" ht="13.5" customHeight="1">
      <c r="A73" s="17"/>
      <c r="B73" s="85" t="s">
        <v>135</v>
      </c>
      <c r="E73" s="39">
        <f t="shared" si="1"/>
        <v>307017404</v>
      </c>
      <c r="G73" s="17"/>
      <c r="H73" s="17"/>
      <c r="I73" s="17"/>
      <c r="J73" s="17"/>
      <c r="K73" s="17"/>
      <c r="L73" s="17"/>
      <c r="M73" s="17"/>
      <c r="N73" s="17"/>
      <c r="O73" s="17"/>
      <c r="P73" s="17"/>
      <c r="Q73" s="17"/>
      <c r="R73" s="17"/>
      <c r="S73" s="17"/>
      <c r="T73" s="17"/>
      <c r="U73" s="17"/>
      <c r="V73" s="17"/>
      <c r="W73" s="17"/>
      <c r="X73" s="17"/>
      <c r="Y73" s="17"/>
      <c r="Z73" s="17"/>
    </row>
    <row r="74"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ht="13.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ht="13.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ht="13.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ht="13.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ht="13.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ht="13.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ht="13.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ht="13.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ht="13.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ht="13.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ht="13.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ht="13.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ht="13.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ht="13.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ht="13.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ht="13.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ht="13.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ht="13.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ht="13.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ht="13.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ht="13.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ht="13.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ht="13.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ht="13.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ht="13.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ht="13.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ht="13.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3.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3.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3.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3.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3.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3.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3.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3.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3.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3.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3.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3.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3.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3.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3.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3.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3.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3.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3.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3.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3.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3.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3.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3.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3.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3.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3.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3.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3.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3.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3.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3.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3.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3.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3.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3.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3.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3.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3.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3.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3.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3.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3.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3.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3.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3.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3.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3.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3.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3.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3.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3.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3.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3.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3.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3.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3.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3.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3.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3.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3.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3.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3.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3.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3.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3.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3.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3.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3.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3.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3.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3.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3.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3.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3.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3.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3.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3.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3.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3.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3.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3.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3.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3.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3.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3.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3.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3.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3.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3.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3.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3.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3.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3.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3.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3.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3.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3.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3.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3.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3.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3.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3.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3.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3.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3.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3.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3.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3.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3.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3.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3.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3.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3.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3.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3.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3.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3.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3.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3.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3.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3.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3.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3.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3.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3.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3.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3.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3.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3.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3.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3.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3.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3.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3.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3.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3.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3.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3.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3.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3.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3.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3.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3.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3.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3.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3.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3.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3.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3.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3.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3.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3.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3.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3.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3.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3.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3.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3.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3.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3.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3.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3.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3.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3.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3.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3.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3.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3.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3.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3.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3.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3.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3.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3.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3.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3.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3.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3.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3.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3.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3.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3.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3.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3.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3.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3.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3.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3.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3.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3.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3.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3.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3.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3.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3.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3.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3.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3.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3.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3.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3.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3.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3.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3.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3.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3.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3.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3.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3.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3.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3.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3.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3.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3.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3.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3.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3.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3.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3.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3.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3.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3.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3.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3.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3.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3.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3.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3.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3.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3.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3.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3.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3.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3.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3.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3.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3.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3.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3.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3.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3.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3.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3.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3.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3.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3.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3.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3.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3.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3.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3.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3.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3.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3.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3.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3.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3.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3.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3.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3.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3.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3.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3.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3.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3.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3.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3.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3.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3.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3.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3.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3.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3.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3.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3.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3.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3.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3.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3.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3.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3.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3.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3.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3.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3.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3.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3.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3.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3.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3.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3.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3.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3.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3.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3.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3.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3.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3.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3.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3.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3.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3.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3.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3.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3.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3.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3.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3.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3.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3.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3.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3.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3.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3.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3.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3.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3.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3.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3.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3.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3.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3.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3.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3.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3.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3.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3.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3.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3.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3.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3.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3.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3.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3.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3.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3.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3.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3.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3.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3.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3.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3.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3.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3.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3.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3.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3.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3.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3.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3.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3.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3.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3.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3.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3.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3.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3.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3.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3.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3.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3.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3.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3.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3.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3.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3.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3.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3.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3.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3.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3.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3.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3.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3.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3.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3.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3.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3.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3.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3.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3.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3.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3.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3.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3.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3.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3.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3.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3.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3.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3.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3.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3.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3.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3.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3.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3.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3.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3.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3.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3.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3.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3.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3.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3.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3.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3.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3.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3.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3.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3.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3.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3.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3.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3.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3.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3.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3.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3.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3.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3.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3.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3.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3.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3.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3.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3.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3.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3.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3.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3.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3.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3.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3.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3.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3.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3.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3.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3.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3.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3.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3.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3.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3.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3.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3.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3.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3.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3.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3.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3.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3.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3.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3.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3.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3.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3.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3.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3.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3.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3.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3.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3.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3.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3.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3.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3.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3.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3.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3.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3.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3.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3.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3.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3.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3.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3.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3.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3.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3.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3.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3.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3.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3.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3.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3.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3.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3.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3.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3.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3.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3.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3.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3.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3.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3.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3.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3.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3.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3.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3.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3.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3.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3.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3.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3.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3.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3.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3.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3.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3.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3.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3.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3.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3.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3.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3.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3.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3.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3.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3.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3.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3.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3.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3.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3.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3.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3.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3.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3.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3.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3.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3.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3.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3.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3.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3.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3.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3.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3.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3.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3.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3.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3.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3.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3.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3.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3.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3.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3.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3.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3.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3.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3.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3.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3.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3.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3.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3.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3.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3.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3.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3.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3.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3.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3.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3.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3.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3.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3.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3.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3.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3.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3.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3.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3.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3.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3.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3.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3.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3.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3.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3.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3.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3.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3.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3.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3.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3.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3.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3.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3.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3.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3.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3.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3.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3.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3.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3.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3.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3.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3.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3.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3.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3.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3.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3.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3.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3.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3.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3.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3.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3.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3.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3.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3.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3.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3.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3.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3.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3.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3.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3.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3.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3.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3.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3.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3.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3.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3.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3.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3.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3.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3.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3.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3.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3.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3.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3.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3.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3.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3.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3.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3.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3.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3.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3.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3.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3.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3.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3.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3.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3.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3.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3.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3.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3.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3.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3.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3.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3.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3.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3.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3.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3.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3.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3.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3.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3.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3.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3.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3.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3.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3.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3.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3.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3.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3.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3.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3.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3.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3.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3.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3.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3.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3.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3.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3.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3.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3.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3.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3.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3.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3.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3.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3.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3.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3.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3.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3.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3.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3.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3.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3.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3.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3.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3.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3.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3.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3.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3.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3.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3.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3.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3.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3.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3.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3.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3.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3.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3.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3.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3.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3.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3.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3.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3.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3.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3.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3.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3.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3.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3.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3.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3.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3.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3.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3.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3.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3.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3.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3.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3.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3.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3.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3.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3.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3.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3.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3.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3.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3.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3.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3.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3.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3.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3.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3.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3.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3.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3.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3.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3.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3.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3.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3.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3.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3.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3.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3.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3.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3.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3.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3.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3.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3.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3.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3.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3.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3.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3.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3.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3.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3.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3.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3.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3.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3.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3.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3.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3.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3.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3.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3.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3.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3.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3.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3.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3.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3.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3.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3.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3.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3.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3.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3.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3.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3.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3.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3.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3.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3.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3.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3.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3.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3.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3.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3.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3.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3.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3.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3.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3.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3.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3.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3.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3.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3.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3.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3.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3.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3.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3.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3.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3.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3.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3.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3.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3.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3.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3.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3.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3.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3.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3.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3.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3.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3.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3.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3.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3.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3.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3.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3.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3.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3.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3.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3.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3.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3.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3.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3.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3.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3.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3.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3.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3.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3.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3.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3.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3.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3.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3.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3.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3.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3.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3.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3.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3.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3.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3.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3.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3.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3.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3.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3.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3.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3.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3.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3.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3.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3.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3.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3.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3.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3.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3.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96">
    <mergeCell ref="A1:F1"/>
    <mergeCell ref="A2:F2"/>
    <mergeCell ref="A3:F3"/>
    <mergeCell ref="B6:C6"/>
    <mergeCell ref="E6:F6"/>
    <mergeCell ref="A12:F12"/>
    <mergeCell ref="A13:F13"/>
    <mergeCell ref="B14:F14"/>
    <mergeCell ref="B15:F15"/>
    <mergeCell ref="B16:F16"/>
    <mergeCell ref="L16:P16"/>
    <mergeCell ref="B17:F17"/>
    <mergeCell ref="L17:P17"/>
    <mergeCell ref="L18:P18"/>
    <mergeCell ref="B18:F18"/>
    <mergeCell ref="B19:F19"/>
    <mergeCell ref="B20:F20"/>
    <mergeCell ref="B21:F21"/>
    <mergeCell ref="B22:F22"/>
    <mergeCell ref="B23:F23"/>
    <mergeCell ref="B24:F24"/>
    <mergeCell ref="B25:F25"/>
    <mergeCell ref="B26:F26"/>
    <mergeCell ref="B27:F27"/>
    <mergeCell ref="B28:F28"/>
    <mergeCell ref="B29:F29"/>
    <mergeCell ref="B30:F30"/>
    <mergeCell ref="A31:F31"/>
    <mergeCell ref="B40:D40"/>
    <mergeCell ref="E40:F40"/>
    <mergeCell ref="B41:D41"/>
    <mergeCell ref="E41:F41"/>
    <mergeCell ref="A42:A45"/>
    <mergeCell ref="B42:F42"/>
    <mergeCell ref="B43:D43"/>
    <mergeCell ref="E43:F43"/>
    <mergeCell ref="B44:D44"/>
    <mergeCell ref="E44:F44"/>
    <mergeCell ref="B45:D45"/>
    <mergeCell ref="E45:F45"/>
    <mergeCell ref="B68:D68"/>
    <mergeCell ref="E68:F68"/>
    <mergeCell ref="B72:D72"/>
    <mergeCell ref="E72:F72"/>
    <mergeCell ref="B73:D73"/>
    <mergeCell ref="E73:F73"/>
    <mergeCell ref="B63:D63"/>
    <mergeCell ref="E63:F63"/>
    <mergeCell ref="B64:D64"/>
    <mergeCell ref="E64:F64"/>
    <mergeCell ref="B65:D65"/>
    <mergeCell ref="E65:F65"/>
    <mergeCell ref="E67:F67"/>
    <mergeCell ref="B38:F38"/>
    <mergeCell ref="B39:D39"/>
    <mergeCell ref="E39:F39"/>
    <mergeCell ref="A32:F32"/>
    <mergeCell ref="B33:F33"/>
    <mergeCell ref="B34:F34"/>
    <mergeCell ref="B35:F35"/>
    <mergeCell ref="B36:F36"/>
    <mergeCell ref="A37:F37"/>
    <mergeCell ref="A38:A41"/>
    <mergeCell ref="A46:A49"/>
    <mergeCell ref="A50:A53"/>
    <mergeCell ref="A54:A57"/>
    <mergeCell ref="A58:A61"/>
    <mergeCell ref="A62:A65"/>
    <mergeCell ref="B46:F46"/>
    <mergeCell ref="B47:D47"/>
    <mergeCell ref="E47:F47"/>
    <mergeCell ref="B48:D48"/>
    <mergeCell ref="E48:F48"/>
    <mergeCell ref="B49:D49"/>
    <mergeCell ref="E49:F49"/>
    <mergeCell ref="B50:F50"/>
    <mergeCell ref="B51:D51"/>
    <mergeCell ref="E51:F51"/>
    <mergeCell ref="B52:D52"/>
    <mergeCell ref="E52:F52"/>
    <mergeCell ref="B53:D53"/>
    <mergeCell ref="E53:F53"/>
    <mergeCell ref="B54:F54"/>
    <mergeCell ref="B55:D55"/>
    <mergeCell ref="E55:F55"/>
    <mergeCell ref="B56:D56"/>
    <mergeCell ref="E56:F57"/>
    <mergeCell ref="B57:D57"/>
    <mergeCell ref="B58:F58"/>
    <mergeCell ref="B59:D59"/>
    <mergeCell ref="E59:F59"/>
    <mergeCell ref="B60:D60"/>
    <mergeCell ref="E60:F60"/>
    <mergeCell ref="B61:D61"/>
    <mergeCell ref="E61:F61"/>
    <mergeCell ref="B62:F62"/>
  </mergeCells>
  <printOptions/>
  <pageMargins bottom="0.75" footer="0.0" header="0.0" left="0.7" right="0.7" top="0.75"/>
  <pageSetup fitToHeight="0"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sheetViews>
  <sheetFormatPr customHeight="1" defaultColWidth="14.43" defaultRowHeight="15.0"/>
  <cols>
    <col customWidth="1" min="1" max="1" width="3.43"/>
    <col customWidth="1" min="2" max="3" width="54.14"/>
    <col customWidth="1" min="4" max="26" width="9.14"/>
  </cols>
  <sheetData>
    <row r="1" ht="13.5" customHeight="1">
      <c r="A1" s="86" t="s">
        <v>161</v>
      </c>
      <c r="D1" s="87"/>
      <c r="E1" s="87"/>
      <c r="F1" s="87"/>
      <c r="G1" s="87"/>
      <c r="H1" s="87"/>
      <c r="I1" s="87"/>
      <c r="J1" s="87"/>
      <c r="K1" s="87"/>
      <c r="L1" s="87"/>
      <c r="M1" s="87"/>
      <c r="N1" s="87"/>
      <c r="O1" s="87"/>
      <c r="P1" s="87"/>
      <c r="Q1" s="87"/>
      <c r="R1" s="87"/>
      <c r="S1" s="87"/>
      <c r="T1" s="87"/>
      <c r="U1" s="87"/>
      <c r="V1" s="87"/>
      <c r="W1" s="87"/>
      <c r="X1" s="87"/>
      <c r="Y1" s="87"/>
      <c r="Z1" s="87"/>
    </row>
    <row r="2" ht="13.5" customHeight="1">
      <c r="A2" s="87"/>
      <c r="B2" s="87"/>
      <c r="C2" s="87"/>
      <c r="D2" s="87"/>
      <c r="E2" s="87"/>
      <c r="F2" s="87"/>
      <c r="G2" s="87"/>
      <c r="H2" s="87"/>
      <c r="I2" s="87"/>
      <c r="J2" s="87"/>
      <c r="K2" s="87"/>
      <c r="L2" s="87"/>
      <c r="M2" s="87"/>
      <c r="N2" s="87"/>
      <c r="O2" s="87"/>
      <c r="P2" s="87"/>
      <c r="Q2" s="87"/>
      <c r="R2" s="87"/>
      <c r="S2" s="87"/>
      <c r="T2" s="87"/>
      <c r="U2" s="87"/>
      <c r="V2" s="87"/>
      <c r="W2" s="87"/>
      <c r="X2" s="87"/>
      <c r="Y2" s="87"/>
      <c r="Z2" s="87"/>
    </row>
    <row r="3" ht="13.5" customHeight="1">
      <c r="A3" s="88" t="s">
        <v>162</v>
      </c>
      <c r="B3" s="25"/>
      <c r="C3" s="22"/>
      <c r="D3" s="89"/>
      <c r="E3" s="89"/>
      <c r="F3" s="89"/>
      <c r="G3" s="87"/>
      <c r="H3" s="87"/>
      <c r="I3" s="87"/>
      <c r="J3" s="87"/>
      <c r="K3" s="87"/>
      <c r="L3" s="87"/>
      <c r="M3" s="87"/>
      <c r="N3" s="87"/>
      <c r="O3" s="87"/>
      <c r="P3" s="87"/>
      <c r="Q3" s="87"/>
      <c r="R3" s="87"/>
      <c r="S3" s="87"/>
      <c r="T3" s="87"/>
      <c r="U3" s="87"/>
      <c r="V3" s="87"/>
      <c r="W3" s="87"/>
      <c r="X3" s="87"/>
      <c r="Y3" s="87"/>
      <c r="Z3" s="87"/>
    </row>
    <row r="4" ht="13.5" customHeight="1">
      <c r="A4" s="90">
        <v>1.0</v>
      </c>
      <c r="B4" s="91" t="s">
        <v>163</v>
      </c>
      <c r="C4" s="22"/>
      <c r="D4" s="89"/>
      <c r="E4" s="89"/>
      <c r="F4" s="89"/>
      <c r="G4" s="87"/>
      <c r="H4" s="87"/>
      <c r="I4" s="87"/>
      <c r="J4" s="87"/>
      <c r="K4" s="87"/>
      <c r="L4" s="87"/>
      <c r="M4" s="87"/>
      <c r="N4" s="87"/>
      <c r="O4" s="87"/>
      <c r="P4" s="87"/>
      <c r="Q4" s="87"/>
      <c r="R4" s="87"/>
      <c r="S4" s="87"/>
      <c r="T4" s="87"/>
      <c r="U4" s="87"/>
      <c r="V4" s="87"/>
      <c r="W4" s="87"/>
      <c r="X4" s="87"/>
      <c r="Y4" s="87"/>
      <c r="Z4" s="87"/>
    </row>
    <row r="5" ht="13.5" customHeight="1">
      <c r="A5" s="90">
        <v>2.0</v>
      </c>
      <c r="B5" s="92" t="s">
        <v>164</v>
      </c>
      <c r="C5" s="22"/>
      <c r="D5" s="89"/>
      <c r="E5" s="89"/>
      <c r="F5" s="89"/>
      <c r="G5" s="87"/>
      <c r="H5" s="87"/>
      <c r="I5" s="87"/>
      <c r="J5" s="87"/>
      <c r="K5" s="87"/>
      <c r="L5" s="87"/>
      <c r="M5" s="87"/>
      <c r="N5" s="87"/>
      <c r="O5" s="87"/>
      <c r="P5" s="87"/>
      <c r="Q5" s="87"/>
      <c r="R5" s="87"/>
      <c r="S5" s="87"/>
      <c r="T5" s="87"/>
      <c r="U5" s="87"/>
      <c r="V5" s="87"/>
      <c r="W5" s="87"/>
      <c r="X5" s="87"/>
      <c r="Y5" s="87"/>
      <c r="Z5" s="87"/>
    </row>
    <row r="6" ht="13.5" customHeight="1">
      <c r="A6" s="90">
        <v>3.0</v>
      </c>
      <c r="B6" s="92" t="s">
        <v>165</v>
      </c>
      <c r="C6" s="22"/>
      <c r="D6" s="89"/>
      <c r="E6" s="89"/>
      <c r="F6" s="89"/>
      <c r="G6" s="87"/>
      <c r="H6" s="87"/>
      <c r="I6" s="87"/>
      <c r="J6" s="87"/>
      <c r="K6" s="87"/>
      <c r="L6" s="87"/>
      <c r="M6" s="87"/>
      <c r="N6" s="87"/>
      <c r="O6" s="87"/>
      <c r="P6" s="87"/>
      <c r="Q6" s="87"/>
      <c r="R6" s="87"/>
      <c r="S6" s="87"/>
      <c r="T6" s="87"/>
      <c r="U6" s="87"/>
      <c r="V6" s="87"/>
      <c r="W6" s="87"/>
      <c r="X6" s="87"/>
      <c r="Y6" s="87"/>
      <c r="Z6" s="87"/>
    </row>
    <row r="7" ht="13.5" customHeight="1">
      <c r="A7" s="93"/>
      <c r="B7" s="94"/>
      <c r="C7" s="22"/>
      <c r="D7" s="89"/>
      <c r="E7" s="89"/>
      <c r="F7" s="89"/>
      <c r="G7" s="87"/>
      <c r="H7" s="87"/>
      <c r="I7" s="87"/>
      <c r="J7" s="87"/>
      <c r="K7" s="87"/>
      <c r="L7" s="87"/>
      <c r="M7" s="87"/>
      <c r="N7" s="87"/>
      <c r="O7" s="87"/>
      <c r="P7" s="87"/>
      <c r="Q7" s="87"/>
      <c r="R7" s="87"/>
      <c r="S7" s="87"/>
      <c r="T7" s="87"/>
      <c r="U7" s="87"/>
      <c r="V7" s="87"/>
      <c r="W7" s="87"/>
      <c r="X7" s="87"/>
      <c r="Y7" s="87"/>
      <c r="Z7" s="87"/>
    </row>
    <row r="8" ht="13.5" customHeight="1">
      <c r="A8" s="88" t="s">
        <v>166</v>
      </c>
      <c r="B8" s="25"/>
      <c r="C8" s="22"/>
      <c r="D8" s="89"/>
      <c r="E8" s="89"/>
      <c r="F8" s="89"/>
      <c r="G8" s="87"/>
      <c r="H8" s="87"/>
      <c r="I8" s="87"/>
      <c r="J8" s="87"/>
      <c r="K8" s="87"/>
      <c r="L8" s="87"/>
      <c r="M8" s="87"/>
      <c r="N8" s="87"/>
      <c r="O8" s="87"/>
      <c r="P8" s="87"/>
      <c r="Q8" s="87"/>
      <c r="R8" s="87"/>
      <c r="S8" s="87"/>
      <c r="T8" s="87"/>
      <c r="U8" s="87"/>
      <c r="V8" s="87"/>
      <c r="W8" s="87"/>
      <c r="X8" s="87"/>
      <c r="Y8" s="87"/>
      <c r="Z8" s="87"/>
    </row>
    <row r="9" ht="13.5" customHeight="1">
      <c r="A9" s="90">
        <v>1.0</v>
      </c>
      <c r="B9" s="95" t="s">
        <v>167</v>
      </c>
      <c r="C9" s="22"/>
      <c r="D9" s="89"/>
      <c r="E9" s="89"/>
      <c r="F9" s="89"/>
      <c r="G9" s="87"/>
      <c r="H9" s="87"/>
      <c r="I9" s="87"/>
      <c r="J9" s="87"/>
      <c r="K9" s="87"/>
      <c r="L9" s="87"/>
      <c r="M9" s="87"/>
      <c r="N9" s="87"/>
      <c r="O9" s="87"/>
      <c r="P9" s="87"/>
      <c r="Q9" s="87"/>
      <c r="R9" s="87"/>
      <c r="S9" s="87"/>
      <c r="T9" s="87"/>
      <c r="U9" s="87"/>
      <c r="V9" s="87"/>
      <c r="W9" s="87"/>
      <c r="X9" s="87"/>
      <c r="Y9" s="87"/>
      <c r="Z9" s="87"/>
    </row>
    <row r="10" ht="13.5" customHeight="1">
      <c r="A10" s="90">
        <v>2.0</v>
      </c>
      <c r="B10" s="95" t="s">
        <v>168</v>
      </c>
      <c r="C10" s="22"/>
      <c r="D10" s="89"/>
      <c r="E10" s="89"/>
      <c r="F10" s="89"/>
      <c r="G10" s="87"/>
      <c r="H10" s="87"/>
      <c r="I10" s="87"/>
      <c r="J10" s="87"/>
      <c r="K10" s="87"/>
      <c r="L10" s="87"/>
      <c r="M10" s="87"/>
      <c r="N10" s="87"/>
      <c r="O10" s="87"/>
      <c r="P10" s="87"/>
      <c r="Q10" s="87"/>
      <c r="R10" s="87"/>
      <c r="S10" s="87"/>
      <c r="T10" s="87"/>
      <c r="U10" s="87"/>
      <c r="V10" s="87"/>
      <c r="W10" s="87"/>
      <c r="X10" s="87"/>
      <c r="Y10" s="87"/>
      <c r="Z10" s="87"/>
    </row>
    <row r="11" ht="13.5" customHeight="1">
      <c r="A11" s="93">
        <v>3.0</v>
      </c>
      <c r="B11" s="96"/>
      <c r="C11" s="22"/>
      <c r="D11" s="89"/>
      <c r="E11" s="89"/>
      <c r="F11" s="89"/>
      <c r="G11" s="87"/>
      <c r="H11" s="87"/>
      <c r="I11" s="87"/>
      <c r="J11" s="87"/>
      <c r="K11" s="87"/>
      <c r="L11" s="87"/>
      <c r="M11" s="87"/>
      <c r="N11" s="87"/>
      <c r="O11" s="87"/>
      <c r="P11" s="87"/>
      <c r="Q11" s="87"/>
      <c r="R11" s="87"/>
      <c r="S11" s="87"/>
      <c r="T11" s="87"/>
      <c r="U11" s="87"/>
      <c r="V11" s="87"/>
      <c r="W11" s="87"/>
      <c r="X11" s="87"/>
      <c r="Y11" s="87"/>
      <c r="Z11" s="87"/>
    </row>
    <row r="12" ht="13.5" customHeight="1">
      <c r="A12" s="88" t="s">
        <v>169</v>
      </c>
      <c r="B12" s="25"/>
      <c r="C12" s="22"/>
      <c r="D12" s="89"/>
      <c r="E12" s="89"/>
      <c r="F12" s="89"/>
      <c r="G12" s="87"/>
      <c r="H12" s="87"/>
      <c r="I12" s="87"/>
      <c r="J12" s="87"/>
      <c r="K12" s="87"/>
      <c r="L12" s="87"/>
      <c r="M12" s="87"/>
      <c r="N12" s="87"/>
      <c r="O12" s="87"/>
      <c r="P12" s="87"/>
      <c r="Q12" s="87"/>
      <c r="R12" s="87"/>
      <c r="S12" s="87"/>
      <c r="T12" s="87"/>
      <c r="U12" s="87"/>
      <c r="V12" s="87"/>
      <c r="W12" s="87"/>
      <c r="X12" s="87"/>
      <c r="Y12" s="87"/>
      <c r="Z12" s="87"/>
    </row>
    <row r="13" ht="13.5" customHeight="1">
      <c r="A13" s="14">
        <v>1.0</v>
      </c>
      <c r="B13" s="97" t="s">
        <v>170</v>
      </c>
      <c r="C13" s="22"/>
      <c r="D13" s="89"/>
      <c r="E13" s="89"/>
      <c r="F13" s="89"/>
      <c r="G13" s="87"/>
      <c r="H13" s="87"/>
      <c r="I13" s="87"/>
      <c r="J13" s="87"/>
      <c r="K13" s="87"/>
      <c r="L13" s="87"/>
      <c r="M13" s="87"/>
      <c r="N13" s="87"/>
      <c r="O13" s="87"/>
      <c r="P13" s="87"/>
      <c r="Q13" s="87"/>
      <c r="R13" s="87"/>
      <c r="S13" s="87"/>
      <c r="T13" s="87"/>
      <c r="U13" s="87"/>
      <c r="V13" s="87"/>
      <c r="W13" s="87"/>
      <c r="X13" s="87"/>
      <c r="Y13" s="87"/>
      <c r="Z13" s="87"/>
    </row>
    <row r="14" ht="13.5" customHeight="1">
      <c r="A14" s="90">
        <v>2.0</v>
      </c>
      <c r="B14" s="97" t="s">
        <v>171</v>
      </c>
      <c r="C14" s="22"/>
      <c r="D14" s="89"/>
      <c r="E14" s="89"/>
      <c r="F14" s="89"/>
      <c r="G14" s="87"/>
      <c r="H14" s="87"/>
      <c r="I14" s="87"/>
      <c r="J14" s="87"/>
      <c r="K14" s="87"/>
      <c r="L14" s="87"/>
      <c r="M14" s="87"/>
      <c r="N14" s="87"/>
      <c r="O14" s="87"/>
      <c r="P14" s="87"/>
      <c r="Q14" s="87"/>
      <c r="R14" s="87"/>
      <c r="S14" s="87"/>
      <c r="T14" s="87"/>
      <c r="U14" s="87"/>
      <c r="V14" s="87"/>
      <c r="W14" s="87"/>
      <c r="X14" s="87"/>
      <c r="Y14" s="87"/>
      <c r="Z14" s="87"/>
    </row>
    <row r="15" ht="13.5" customHeight="1">
      <c r="A15" s="98"/>
      <c r="B15" s="99"/>
      <c r="C15" s="99"/>
      <c r="D15" s="89"/>
      <c r="E15" s="89"/>
      <c r="F15" s="89"/>
      <c r="G15" s="87"/>
      <c r="H15" s="87"/>
      <c r="I15" s="87"/>
      <c r="J15" s="87"/>
      <c r="K15" s="87"/>
      <c r="L15" s="87"/>
      <c r="M15" s="87"/>
      <c r="N15" s="87"/>
      <c r="O15" s="87"/>
      <c r="P15" s="87"/>
      <c r="Q15" s="87"/>
      <c r="R15" s="87"/>
      <c r="S15" s="87"/>
      <c r="T15" s="87"/>
      <c r="U15" s="87"/>
      <c r="V15" s="87"/>
      <c r="W15" s="87"/>
      <c r="X15" s="87"/>
      <c r="Y15" s="87"/>
      <c r="Z15" s="87"/>
    </row>
    <row r="16" ht="13.5" customHeight="1">
      <c r="A16" s="87"/>
      <c r="B16" s="100"/>
      <c r="C16" s="100" t="str">
        <f>'SKP Pegawai'!E67</f>
        <v>Jakarta, 2 Januari 2023</v>
      </c>
      <c r="D16" s="89"/>
      <c r="E16" s="89"/>
      <c r="F16" s="89"/>
      <c r="G16" s="87"/>
      <c r="H16" s="87"/>
      <c r="I16" s="87"/>
      <c r="J16" s="87"/>
      <c r="K16" s="87"/>
      <c r="L16" s="87"/>
      <c r="M16" s="87"/>
      <c r="N16" s="87"/>
      <c r="O16" s="87"/>
      <c r="P16" s="87"/>
      <c r="Q16" s="87"/>
      <c r="R16" s="87"/>
      <c r="S16" s="87"/>
      <c r="T16" s="87"/>
      <c r="U16" s="87"/>
      <c r="V16" s="87"/>
      <c r="W16" s="87"/>
      <c r="X16" s="87"/>
      <c r="Y16" s="87"/>
      <c r="Z16" s="87"/>
    </row>
    <row r="17" ht="13.5" customHeight="1">
      <c r="A17" s="87"/>
      <c r="B17" s="100" t="s">
        <v>82</v>
      </c>
      <c r="C17" s="100" t="s">
        <v>83</v>
      </c>
      <c r="D17" s="87"/>
      <c r="E17" s="87"/>
      <c r="F17" s="87"/>
      <c r="G17" s="87"/>
      <c r="H17" s="87"/>
      <c r="I17" s="87"/>
      <c r="J17" s="87"/>
      <c r="K17" s="87"/>
      <c r="L17" s="87"/>
      <c r="M17" s="87"/>
      <c r="N17" s="87"/>
      <c r="O17" s="87"/>
      <c r="P17" s="87"/>
      <c r="Q17" s="87"/>
      <c r="R17" s="87"/>
      <c r="S17" s="87"/>
      <c r="T17" s="87"/>
      <c r="U17" s="87"/>
      <c r="V17" s="87"/>
      <c r="W17" s="87"/>
      <c r="X17" s="87"/>
      <c r="Y17" s="87"/>
      <c r="Z17" s="87"/>
    </row>
    <row r="18" ht="13.5" customHeight="1">
      <c r="A18" s="87"/>
      <c r="B18" s="100"/>
      <c r="C18" s="100"/>
      <c r="D18" s="87"/>
      <c r="E18" s="87"/>
      <c r="F18" s="87"/>
      <c r="G18" s="87"/>
      <c r="H18" s="87"/>
      <c r="I18" s="87"/>
      <c r="J18" s="87"/>
      <c r="K18" s="87"/>
      <c r="L18" s="87"/>
      <c r="M18" s="87"/>
      <c r="N18" s="87"/>
      <c r="O18" s="87"/>
      <c r="P18" s="87"/>
      <c r="Q18" s="87"/>
      <c r="R18" s="87"/>
      <c r="S18" s="87"/>
      <c r="T18" s="87"/>
      <c r="U18" s="87"/>
      <c r="V18" s="87"/>
      <c r="W18" s="87"/>
      <c r="X18" s="87"/>
      <c r="Y18" s="87"/>
      <c r="Z18" s="87"/>
    </row>
    <row r="19" ht="13.5" customHeight="1">
      <c r="A19" s="87"/>
      <c r="B19" s="100"/>
      <c r="C19" s="100"/>
      <c r="D19" s="87"/>
      <c r="E19" s="87"/>
      <c r="F19" s="87"/>
      <c r="G19" s="87"/>
      <c r="H19" s="87"/>
      <c r="I19" s="87"/>
      <c r="J19" s="87"/>
      <c r="K19" s="87"/>
      <c r="L19" s="87"/>
      <c r="M19" s="87"/>
      <c r="N19" s="87"/>
      <c r="O19" s="87"/>
      <c r="P19" s="87"/>
      <c r="Q19" s="87"/>
      <c r="R19" s="87"/>
      <c r="S19" s="87"/>
      <c r="T19" s="87"/>
      <c r="U19" s="87"/>
      <c r="V19" s="87"/>
      <c r="W19" s="87"/>
      <c r="X19" s="87"/>
      <c r="Y19" s="87"/>
      <c r="Z19" s="87"/>
    </row>
    <row r="20" ht="13.5" customHeight="1">
      <c r="A20" s="87"/>
      <c r="B20" s="100"/>
      <c r="C20" s="100"/>
      <c r="D20" s="87"/>
      <c r="E20" s="87"/>
      <c r="F20" s="87"/>
      <c r="G20" s="87"/>
      <c r="H20" s="87"/>
      <c r="I20" s="87"/>
      <c r="J20" s="87"/>
      <c r="K20" s="87"/>
      <c r="L20" s="87"/>
      <c r="M20" s="87"/>
      <c r="N20" s="87"/>
      <c r="O20" s="87"/>
      <c r="P20" s="87"/>
      <c r="Q20" s="87"/>
      <c r="R20" s="87"/>
      <c r="S20" s="87"/>
      <c r="T20" s="87"/>
      <c r="U20" s="87"/>
      <c r="V20" s="87"/>
      <c r="W20" s="87"/>
      <c r="X20" s="87"/>
      <c r="Y20" s="87"/>
      <c r="Z20" s="87"/>
    </row>
    <row r="21" ht="13.5" customHeight="1">
      <c r="A21" s="87"/>
      <c r="B21" s="39" t="str">
        <f>'SKP Pegawai'!B72</f>
        <v>Dr. Asni, M.Pd, Kons</v>
      </c>
      <c r="C21" s="39" t="str">
        <f>'SKP Pegawai'!E72</f>
        <v>Purnama Syae Purrahman M.Pd.,Ph.D</v>
      </c>
      <c r="D21" s="87"/>
      <c r="E21" s="87"/>
      <c r="F21" s="87"/>
      <c r="G21" s="87"/>
      <c r="H21" s="87"/>
      <c r="I21" s="87"/>
      <c r="J21" s="87"/>
      <c r="K21" s="87"/>
      <c r="L21" s="87"/>
      <c r="M21" s="87"/>
      <c r="N21" s="87"/>
      <c r="O21" s="87"/>
      <c r="P21" s="87"/>
      <c r="Q21" s="87"/>
      <c r="R21" s="87"/>
      <c r="S21" s="87"/>
      <c r="T21" s="87"/>
      <c r="U21" s="87"/>
      <c r="V21" s="87"/>
      <c r="W21" s="87"/>
      <c r="X21" s="87"/>
      <c r="Y21" s="87"/>
      <c r="Z21" s="87"/>
    </row>
    <row r="22" ht="13.5" customHeight="1">
      <c r="A22" s="87"/>
      <c r="B22" s="39" t="str">
        <f>'SKP Pegawai'!B73</f>
        <v>196203121986032001</v>
      </c>
      <c r="C22" s="39">
        <f>'SKP Pegawai'!E73</f>
        <v>307017404</v>
      </c>
      <c r="D22" s="87"/>
      <c r="E22" s="87"/>
      <c r="F22" s="87"/>
      <c r="G22" s="87"/>
      <c r="H22" s="87"/>
      <c r="I22" s="87"/>
      <c r="J22" s="87"/>
      <c r="K22" s="87"/>
      <c r="L22" s="87"/>
      <c r="M22" s="87"/>
      <c r="N22" s="87"/>
      <c r="O22" s="87"/>
      <c r="P22" s="87"/>
      <c r="Q22" s="87"/>
      <c r="R22" s="87"/>
      <c r="S22" s="87"/>
      <c r="T22" s="87"/>
      <c r="U22" s="87"/>
      <c r="V22" s="87"/>
      <c r="W22" s="87"/>
      <c r="X22" s="87"/>
      <c r="Y22" s="87"/>
      <c r="Z22" s="87"/>
    </row>
    <row r="23" ht="13.5" customHeight="1">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row>
    <row r="24" ht="13.5" customHeight="1">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row>
    <row r="25" ht="13.5"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row>
    <row r="26" ht="13.5" customHeight="1">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row>
    <row r="27" ht="13.5" customHeight="1">
      <c r="A27" s="87"/>
      <c r="B27" s="18"/>
      <c r="C27" s="18"/>
      <c r="D27" s="18"/>
      <c r="E27" s="87"/>
      <c r="F27" s="87"/>
      <c r="G27" s="87"/>
      <c r="H27" s="87"/>
      <c r="I27" s="87"/>
      <c r="J27" s="87"/>
      <c r="K27" s="87"/>
      <c r="L27" s="87"/>
      <c r="M27" s="87"/>
      <c r="N27" s="87"/>
      <c r="O27" s="87"/>
      <c r="P27" s="87"/>
      <c r="Q27" s="87"/>
      <c r="R27" s="87"/>
      <c r="S27" s="87"/>
      <c r="T27" s="87"/>
      <c r="U27" s="87"/>
      <c r="V27" s="87"/>
      <c r="W27" s="87"/>
      <c r="X27" s="87"/>
      <c r="Y27" s="87"/>
      <c r="Z27" s="87"/>
    </row>
    <row r="28" ht="13.5" customHeight="1">
      <c r="A28" s="87"/>
      <c r="B28" s="18"/>
      <c r="C28" s="18"/>
      <c r="D28" s="18"/>
      <c r="E28" s="87"/>
      <c r="F28" s="87"/>
      <c r="G28" s="87"/>
      <c r="H28" s="87"/>
      <c r="I28" s="87"/>
      <c r="J28" s="87"/>
      <c r="K28" s="87"/>
      <c r="L28" s="87"/>
      <c r="M28" s="87"/>
      <c r="N28" s="87"/>
      <c r="O28" s="87"/>
      <c r="P28" s="87"/>
      <c r="Q28" s="87"/>
      <c r="R28" s="87"/>
      <c r="S28" s="87"/>
      <c r="T28" s="87"/>
      <c r="U28" s="87"/>
      <c r="V28" s="87"/>
      <c r="W28" s="87"/>
      <c r="X28" s="87"/>
      <c r="Y28" s="87"/>
      <c r="Z28" s="87"/>
    </row>
    <row r="29" ht="13.5" customHeight="1">
      <c r="A29" s="87"/>
      <c r="B29" s="18"/>
      <c r="C29" s="18"/>
      <c r="D29" s="18"/>
      <c r="E29" s="87"/>
      <c r="F29" s="87"/>
      <c r="G29" s="87"/>
      <c r="H29" s="87"/>
      <c r="I29" s="87"/>
      <c r="J29" s="87"/>
      <c r="K29" s="87"/>
      <c r="L29" s="87"/>
      <c r="M29" s="87"/>
      <c r="N29" s="87"/>
      <c r="O29" s="87"/>
      <c r="P29" s="87"/>
      <c r="Q29" s="87"/>
      <c r="R29" s="87"/>
      <c r="S29" s="87"/>
      <c r="T29" s="87"/>
      <c r="U29" s="87"/>
      <c r="V29" s="87"/>
      <c r="W29" s="87"/>
      <c r="X29" s="87"/>
      <c r="Y29" s="87"/>
      <c r="Z29" s="87"/>
    </row>
    <row r="30" ht="13.5" customHeight="1">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row>
    <row r="31" ht="13.5" customHeight="1">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row>
    <row r="32" ht="13.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ht="13.5"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34" ht="13.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row>
    <row r="35" ht="13.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ht="13.5" customHeight="1">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ht="13.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ht="13.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row>
    <row r="39" ht="13.5" customHeight="1">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row>
    <row r="40" ht="13.5" customHeight="1">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row>
    <row r="41" ht="13.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row>
    <row r="42" ht="13.5"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ht="13.5" customHeight="1">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ht="13.5"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ht="13.5" customHeight="1">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ht="13.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ht="13.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ht="13.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ht="13.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ht="13.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ht="13.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ht="13.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ht="13.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ht="13.5"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ht="13.5"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ht="13.5"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57" ht="13.5"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row>
    <row r="58" ht="13.5"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row>
    <row r="59" ht="13.5"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ht="13.5"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row>
    <row r="61" ht="13.5"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row>
    <row r="62" ht="13.5"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row>
    <row r="63" ht="13.5"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row>
    <row r="64" ht="13.5"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row>
    <row r="65" ht="13.5"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row>
    <row r="66" ht="13.5"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row>
    <row r="67" ht="13.5"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ht="13.5"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ht="13.5"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ht="13.5"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ht="13.5"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ht="13.5"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ht="13.5"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ht="13.5"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ht="13.5"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ht="13.5"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ht="13.5"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ht="13.5"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ht="13.5"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ht="13.5"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ht="13.5"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ht="13.5"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ht="13.5"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ht="13.5"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ht="13.5"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ht="13.5"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ht="13.5"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ht="13.5"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ht="13.5"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ht="13.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ht="13.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ht="13.5"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ht="13.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ht="13.5"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ht="13.5"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ht="13.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ht="13.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ht="13.5"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ht="13.5"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ht="13.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ht="13.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ht="13.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ht="13.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ht="13.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ht="13.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ht="13.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ht="13.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ht="13.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ht="13.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ht="13.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ht="13.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ht="13.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ht="13.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ht="13.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ht="13.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ht="13.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ht="13.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ht="13.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ht="13.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ht="13.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ht="13.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ht="13.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ht="13.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ht="13.5"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ht="13.5"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ht="13.5"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ht="13.5"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ht="13.5"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ht="13.5"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ht="13.5"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ht="13.5"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ht="13.5"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ht="13.5"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ht="13.5"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ht="13.5"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ht="13.5"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ht="13.5"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ht="13.5"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ht="13.5"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ht="13.5"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ht="13.5"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ht="13.5"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ht="13.5"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ht="13.5"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ht="13.5"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ht="13.5"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ht="13.5"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ht="13.5"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ht="13.5"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ht="13.5"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ht="13.5"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ht="13.5"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ht="13.5"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ht="13.5"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ht="13.5"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ht="13.5"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ht="13.5"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ht="13.5"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ht="13.5"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ht="13.5"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ht="13.5"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ht="13.5"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ht="13.5"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ht="13.5"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ht="13.5"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ht="13.5"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ht="13.5"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ht="13.5"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ht="13.5"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ht="13.5"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ht="13.5"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ht="13.5"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ht="13.5"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ht="13.5"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ht="13.5"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ht="13.5"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ht="13.5"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ht="13.5"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ht="13.5"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ht="13.5"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ht="13.5"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ht="13.5"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ht="13.5"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ht="13.5"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ht="13.5"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ht="13.5"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ht="13.5"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ht="13.5"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ht="13.5"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ht="13.5"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ht="13.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ht="13.5"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ht="13.5"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ht="13.5"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ht="13.5"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ht="13.5"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ht="13.5"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ht="13.5"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ht="13.5"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ht="13.5"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ht="13.5"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ht="13.5"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ht="13.5"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ht="13.5"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ht="13.5"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ht="13.5"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ht="13.5"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ht="13.5"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ht="13.5"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ht="13.5"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ht="13.5"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ht="13.5"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ht="13.5"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ht="13.5"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ht="13.5"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ht="13.5"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ht="13.5"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ht="13.5"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ht="13.5"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ht="13.5"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ht="13.5"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ht="13.5"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ht="13.5"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ht="13.5"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ht="13.5"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ht="13.5"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ht="13.5"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ht="13.5"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ht="13.5"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ht="13.5"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ht="13.5"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ht="13.5"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ht="13.5"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ht="13.5"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ht="13.5"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ht="13.5"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ht="13.5"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ht="13.5"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ht="13.5"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ht="13.5"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ht="13.5"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ht="13.5"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ht="13.5"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ht="13.5"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ht="13.5"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ht="13.5"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ht="13.5"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ht="13.5"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ht="13.5"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ht="13.5"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ht="13.5"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ht="13.5"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ht="13.5"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ht="13.5"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ht="13.5"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ht="13.5"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ht="13.5" customHeight="1">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ht="13.5" customHeight="1">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ht="13.5" customHeight="1">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ht="13.5" customHeight="1">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ht="13.5" customHeight="1">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ht="13.5" customHeight="1">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ht="13.5" customHeight="1">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ht="13.5" customHeight="1">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ht="13.5" customHeight="1">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ht="13.5" customHeight="1">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ht="13.5" customHeight="1">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ht="13.5" customHeight="1">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ht="13.5" customHeight="1">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ht="13.5" customHeight="1">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ht="13.5" customHeight="1">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ht="13.5" customHeight="1">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ht="13.5" customHeight="1">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ht="13.5" customHeight="1">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ht="13.5" customHeight="1">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ht="13.5" customHeight="1">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ht="13.5" customHeight="1">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ht="13.5" customHeight="1">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ht="13.5" customHeight="1">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ht="13.5" customHeight="1">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ht="13.5" customHeight="1">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ht="13.5" customHeight="1">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ht="13.5" customHeight="1">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ht="13.5" customHeight="1">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ht="13.5" customHeight="1">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ht="13.5" customHeight="1">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ht="13.5" customHeight="1">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ht="13.5" customHeight="1">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ht="13.5" customHeight="1">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ht="13.5" customHeight="1">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ht="13.5" customHeight="1">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ht="13.5" customHeight="1">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ht="13.5" customHeight="1">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ht="13.5" customHeight="1">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ht="13.5" customHeight="1">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ht="13.5" customHeight="1">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ht="13.5" customHeight="1">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ht="13.5" customHeight="1">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ht="13.5" customHeight="1">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ht="13.5" customHeight="1">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ht="13.5" customHeight="1">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ht="13.5" customHeight="1">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ht="13.5" customHeight="1">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ht="13.5" customHeight="1">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ht="13.5" customHeight="1">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ht="13.5" customHeight="1">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ht="13.5" customHeight="1">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ht="13.5" customHeight="1">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ht="13.5" customHeight="1">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ht="13.5" customHeight="1">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ht="13.5" customHeight="1">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ht="13.5" customHeight="1">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ht="13.5" customHeight="1">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ht="13.5" customHeight="1">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ht="13.5" customHeight="1">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ht="13.5" customHeight="1">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ht="13.5" customHeight="1">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ht="13.5" customHeight="1">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ht="13.5" customHeight="1">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ht="13.5" customHeight="1">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ht="13.5" customHeight="1">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ht="13.5" customHeight="1">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ht="13.5" customHeight="1">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ht="13.5" customHeight="1">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ht="13.5" customHeight="1">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ht="13.5" customHeight="1">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ht="13.5" customHeight="1">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ht="13.5" customHeight="1">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ht="13.5" customHeight="1">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ht="13.5" customHeight="1">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ht="13.5" customHeight="1">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ht="13.5" customHeight="1">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ht="13.5" customHeight="1">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ht="13.5" customHeight="1">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ht="13.5" customHeight="1">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ht="13.5" customHeight="1">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ht="13.5" customHeight="1">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ht="13.5" customHeight="1">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ht="13.5" customHeight="1">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ht="13.5" customHeight="1">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ht="13.5" customHeight="1">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ht="13.5" customHeight="1">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ht="13.5" customHeight="1">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ht="13.5" customHeight="1">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ht="13.5" customHeight="1">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ht="13.5" customHeight="1">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ht="13.5" customHeight="1">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ht="13.5" customHeight="1">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ht="13.5" customHeight="1">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ht="13.5" customHeight="1">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ht="13.5" customHeight="1">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ht="13.5" customHeight="1">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ht="13.5" customHeight="1">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ht="13.5" customHeight="1">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ht="13.5" customHeight="1">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ht="13.5" customHeight="1">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ht="13.5" customHeight="1">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ht="13.5" customHeight="1">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ht="13.5" customHeight="1">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ht="13.5" customHeight="1">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ht="13.5" customHeight="1">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ht="13.5" customHeight="1">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ht="13.5" customHeight="1">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ht="13.5" customHeight="1">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ht="13.5" customHeight="1">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ht="13.5" customHeight="1">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ht="13.5" customHeight="1">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ht="13.5" customHeight="1">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ht="13.5" customHeight="1">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ht="13.5" customHeight="1">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ht="13.5" customHeight="1">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ht="13.5" customHeight="1">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ht="13.5" customHeight="1">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ht="13.5" customHeight="1">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ht="13.5" customHeight="1">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ht="13.5" customHeight="1">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ht="13.5" customHeight="1">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ht="13.5" customHeight="1">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ht="13.5" customHeight="1">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ht="13.5" customHeight="1">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ht="13.5" customHeight="1">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ht="13.5" customHeight="1">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ht="13.5" customHeight="1">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ht="13.5" customHeight="1">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ht="13.5" customHeight="1">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ht="13.5" customHeight="1">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ht="13.5" customHeight="1">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ht="13.5" customHeight="1">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ht="13.5" customHeight="1">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ht="13.5" customHeight="1">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ht="13.5" customHeight="1">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ht="13.5" customHeight="1">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ht="13.5" customHeight="1">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ht="13.5" customHeight="1">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ht="13.5" customHeight="1">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ht="13.5" customHeight="1">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ht="13.5" customHeight="1">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ht="13.5" customHeight="1">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ht="13.5" customHeight="1">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ht="13.5" customHeight="1">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ht="13.5" customHeight="1">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ht="13.5" customHeight="1">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ht="13.5" customHeight="1">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ht="13.5" customHeight="1">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ht="13.5" customHeight="1">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ht="13.5" customHeight="1">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ht="13.5" customHeight="1">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ht="13.5" customHeight="1">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ht="13.5" customHeight="1">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ht="13.5" customHeight="1">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ht="13.5" customHeight="1">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ht="13.5" customHeight="1">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ht="13.5" customHeight="1">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ht="13.5" customHeight="1">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ht="13.5" customHeight="1">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ht="13.5" customHeight="1">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ht="13.5" customHeight="1">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ht="13.5" customHeight="1">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ht="13.5" customHeight="1">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ht="13.5" customHeight="1">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ht="13.5" customHeight="1">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ht="13.5" customHeight="1">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ht="13.5" customHeight="1">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ht="13.5" customHeight="1">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ht="13.5" customHeight="1">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ht="13.5" customHeight="1">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ht="13.5" customHeight="1">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ht="13.5" customHeight="1">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ht="13.5" customHeight="1">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ht="13.5" customHeight="1">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ht="13.5" customHeight="1">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ht="13.5" customHeight="1">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ht="13.5" customHeight="1">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ht="13.5" customHeight="1">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ht="13.5" customHeight="1">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ht="13.5" customHeight="1">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ht="13.5" customHeight="1">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ht="13.5" customHeight="1">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ht="13.5" customHeight="1">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ht="13.5" customHeight="1">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ht="13.5" customHeight="1">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ht="13.5" customHeight="1">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ht="13.5" customHeight="1">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ht="13.5" customHeight="1">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ht="13.5" customHeight="1">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ht="13.5" customHeight="1">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ht="13.5" customHeight="1">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ht="13.5" customHeight="1">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ht="13.5" customHeight="1">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ht="13.5" customHeight="1">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ht="13.5" customHeight="1">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ht="13.5" customHeight="1">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ht="13.5" customHeight="1">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ht="13.5" customHeight="1">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ht="13.5" customHeight="1">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ht="13.5" customHeight="1">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ht="13.5" customHeight="1">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ht="13.5" customHeight="1">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ht="13.5" customHeight="1">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ht="13.5" customHeight="1">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ht="13.5" customHeight="1">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ht="13.5" customHeight="1">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ht="13.5" customHeight="1">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ht="13.5" customHeight="1">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ht="13.5" customHeight="1">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ht="13.5" customHeight="1">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ht="13.5" customHeight="1">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ht="13.5" customHeight="1">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ht="13.5" customHeight="1">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ht="13.5" customHeight="1">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ht="13.5" customHeight="1">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ht="13.5" customHeight="1">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ht="13.5" customHeight="1">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ht="13.5" customHeight="1">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ht="13.5" customHeight="1">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ht="13.5" customHeight="1">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ht="13.5" customHeight="1">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ht="13.5" customHeight="1">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ht="13.5" customHeight="1">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ht="13.5" customHeight="1">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ht="13.5" customHeight="1">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ht="13.5" customHeight="1">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ht="13.5" customHeight="1">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ht="13.5" customHeight="1">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ht="13.5" customHeight="1">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ht="13.5" customHeight="1">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ht="13.5" customHeight="1">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ht="13.5" customHeight="1">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ht="13.5" customHeight="1">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ht="13.5" customHeight="1">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ht="13.5" customHeight="1">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ht="13.5" customHeight="1">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ht="13.5" customHeight="1">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ht="13.5" customHeight="1">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ht="13.5" customHeight="1">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ht="13.5" customHeight="1">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ht="13.5" customHeight="1">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ht="13.5" customHeight="1">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ht="13.5" customHeight="1">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ht="13.5" customHeight="1">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ht="13.5" customHeight="1">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ht="13.5" customHeight="1">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ht="13.5" customHeight="1">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ht="13.5" customHeight="1">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ht="13.5" customHeight="1">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ht="13.5" customHeight="1">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ht="13.5" customHeight="1">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ht="13.5" customHeight="1">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ht="13.5" customHeight="1">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ht="13.5" customHeight="1">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ht="13.5" customHeight="1">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ht="13.5" customHeight="1">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ht="13.5" customHeight="1">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ht="13.5" customHeight="1">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ht="13.5" customHeight="1">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ht="13.5" customHeight="1">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ht="13.5" customHeight="1">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ht="13.5" customHeight="1">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ht="13.5" customHeight="1">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ht="13.5" customHeight="1">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ht="13.5" customHeight="1">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ht="13.5" customHeight="1">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ht="13.5" customHeight="1">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ht="13.5" customHeight="1">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ht="13.5" customHeight="1">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ht="13.5" customHeight="1">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ht="13.5" customHeight="1">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ht="13.5" customHeight="1">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ht="13.5" customHeight="1">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ht="13.5" customHeight="1">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ht="13.5" customHeight="1">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ht="13.5" customHeight="1">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ht="13.5" customHeight="1">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ht="13.5" customHeight="1">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ht="13.5" customHeight="1">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ht="13.5" customHeight="1">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ht="13.5" customHeight="1">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ht="13.5" customHeight="1">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ht="13.5" customHeight="1">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ht="13.5" customHeight="1">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ht="13.5" customHeight="1">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ht="13.5" customHeight="1">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ht="13.5" customHeight="1">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ht="13.5" customHeight="1">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ht="13.5" customHeight="1">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ht="13.5" customHeight="1">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ht="13.5" customHeight="1">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ht="13.5" customHeight="1">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ht="13.5" customHeight="1">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ht="13.5" customHeight="1">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ht="13.5" customHeight="1">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ht="13.5" customHeight="1">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ht="13.5" customHeight="1">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ht="13.5" customHeight="1">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ht="13.5" customHeight="1">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ht="13.5" customHeight="1">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ht="13.5" customHeight="1">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ht="13.5" customHeight="1">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ht="13.5" customHeight="1">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ht="13.5" customHeight="1">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ht="13.5" customHeight="1">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ht="13.5" customHeight="1">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ht="13.5" customHeight="1">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ht="13.5" customHeight="1">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ht="13.5" customHeight="1">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ht="13.5" customHeight="1">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ht="13.5" customHeight="1">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ht="13.5" customHeight="1">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ht="13.5" customHeight="1">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ht="13.5" customHeight="1">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ht="13.5" customHeight="1">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ht="13.5" customHeight="1">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ht="13.5" customHeight="1">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ht="13.5" customHeight="1">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ht="13.5" customHeight="1">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ht="13.5" customHeight="1">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ht="13.5" customHeight="1">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ht="13.5" customHeight="1">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ht="13.5" customHeight="1">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ht="13.5" customHeight="1">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ht="13.5" customHeight="1">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ht="13.5" customHeight="1">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ht="13.5" customHeight="1">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ht="13.5" customHeight="1">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ht="13.5" customHeight="1">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ht="13.5" customHeight="1">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ht="13.5" customHeight="1">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ht="13.5" customHeight="1">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ht="13.5" customHeight="1">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ht="13.5" customHeight="1">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ht="13.5" customHeight="1">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ht="13.5" customHeight="1">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ht="13.5" customHeight="1">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ht="13.5" customHeight="1">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ht="13.5" customHeight="1">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ht="13.5" customHeight="1">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ht="13.5" customHeight="1">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ht="13.5" customHeight="1">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ht="13.5" customHeight="1">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ht="13.5" customHeight="1">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ht="13.5" customHeight="1">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ht="13.5" customHeight="1">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ht="13.5" customHeight="1">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ht="13.5" customHeight="1">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ht="13.5" customHeight="1">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ht="13.5" customHeight="1">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ht="13.5" customHeight="1">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ht="13.5" customHeight="1">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ht="13.5" customHeight="1">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ht="13.5" customHeight="1">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ht="13.5" customHeight="1">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ht="13.5" customHeight="1">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ht="13.5" customHeight="1">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ht="13.5" customHeight="1">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ht="13.5" customHeight="1">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ht="13.5" customHeight="1">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ht="13.5" customHeight="1">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ht="13.5" customHeight="1">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ht="13.5" customHeight="1">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ht="13.5" customHeight="1">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ht="13.5" customHeight="1">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ht="13.5" customHeight="1">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ht="13.5" customHeight="1">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ht="13.5" customHeight="1">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ht="13.5" customHeight="1">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ht="13.5" customHeight="1">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ht="13.5" customHeight="1">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ht="13.5" customHeight="1">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ht="13.5" customHeight="1">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ht="13.5" customHeight="1">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ht="13.5" customHeight="1">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ht="13.5" customHeight="1">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ht="13.5" customHeight="1">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ht="13.5" customHeight="1">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ht="13.5" customHeight="1">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ht="13.5" customHeight="1">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ht="13.5" customHeight="1">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ht="13.5" customHeight="1">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ht="13.5" customHeight="1">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ht="13.5" customHeight="1">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ht="13.5" customHeight="1">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ht="13.5" customHeight="1">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ht="13.5" customHeight="1">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ht="13.5" customHeight="1">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ht="13.5" customHeight="1">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ht="13.5" customHeight="1">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ht="13.5" customHeight="1">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ht="13.5" customHeight="1">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ht="13.5" customHeight="1">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ht="13.5" customHeight="1">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ht="13.5" customHeight="1">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ht="13.5" customHeight="1">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ht="13.5" customHeight="1">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ht="13.5" customHeight="1">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ht="13.5" customHeight="1">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ht="13.5" customHeight="1">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ht="13.5" customHeight="1">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ht="13.5" customHeight="1">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ht="13.5" customHeight="1">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ht="13.5" customHeight="1">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ht="13.5" customHeight="1">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ht="13.5" customHeight="1">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ht="13.5" customHeight="1">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ht="13.5" customHeight="1">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ht="13.5" customHeight="1">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ht="13.5" customHeight="1">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ht="13.5" customHeight="1">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ht="13.5" customHeight="1">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ht="13.5" customHeight="1">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ht="13.5" customHeight="1">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ht="13.5" customHeight="1">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ht="13.5" customHeight="1">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ht="13.5" customHeight="1">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ht="13.5" customHeight="1">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ht="13.5" customHeight="1">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ht="13.5" customHeight="1">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ht="13.5" customHeight="1">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ht="13.5" customHeight="1">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ht="13.5" customHeight="1">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ht="13.5" customHeight="1">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ht="13.5" customHeight="1">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ht="13.5" customHeight="1">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ht="13.5" customHeight="1">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ht="13.5" customHeight="1">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ht="13.5" customHeight="1">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ht="13.5" customHeight="1">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ht="13.5" customHeight="1">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ht="13.5" customHeight="1">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ht="13.5" customHeight="1">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ht="13.5" customHeight="1">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ht="13.5" customHeight="1">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ht="13.5" customHeight="1">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ht="13.5" customHeight="1">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ht="13.5" customHeight="1">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ht="13.5" customHeight="1">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ht="13.5" customHeight="1">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ht="13.5" customHeight="1">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ht="13.5" customHeight="1">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ht="13.5" customHeight="1">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ht="13.5" customHeight="1">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ht="13.5" customHeight="1">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ht="13.5" customHeight="1">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ht="13.5" customHeight="1">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ht="13.5" customHeight="1">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ht="13.5" customHeight="1">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ht="13.5" customHeight="1">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ht="13.5" customHeight="1">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ht="13.5" customHeight="1">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ht="13.5" customHeight="1">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ht="13.5" customHeight="1">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ht="13.5" customHeight="1">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ht="13.5" customHeight="1">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ht="13.5" customHeight="1">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ht="13.5" customHeight="1">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ht="13.5" customHeight="1">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ht="13.5" customHeight="1">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ht="13.5" customHeight="1">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ht="13.5" customHeight="1">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ht="13.5" customHeight="1">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ht="13.5" customHeight="1">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ht="13.5" customHeight="1">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ht="13.5" customHeight="1">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ht="13.5" customHeight="1">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ht="13.5" customHeight="1">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ht="13.5" customHeight="1">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ht="13.5" customHeight="1">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ht="13.5" customHeight="1">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ht="13.5" customHeight="1">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ht="13.5" customHeight="1">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ht="13.5" customHeight="1">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ht="13.5" customHeight="1">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ht="13.5" customHeight="1">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ht="13.5" customHeight="1">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ht="13.5" customHeight="1">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ht="13.5" customHeight="1">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ht="13.5" customHeight="1">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ht="13.5" customHeight="1">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ht="13.5" customHeight="1">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ht="13.5" customHeight="1">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ht="13.5" customHeight="1">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ht="13.5" customHeight="1">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ht="13.5" customHeight="1">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ht="13.5" customHeight="1">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ht="13.5" customHeight="1">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ht="13.5" customHeight="1">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ht="13.5" customHeight="1">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ht="13.5" customHeight="1">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ht="13.5" customHeight="1">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ht="13.5" customHeight="1">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ht="13.5" customHeight="1">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ht="13.5" customHeight="1">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ht="13.5" customHeight="1">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ht="13.5" customHeight="1">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ht="13.5" customHeight="1">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ht="13.5" customHeight="1">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ht="13.5" customHeight="1">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ht="13.5" customHeight="1">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ht="13.5" customHeight="1">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ht="13.5" customHeight="1">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ht="13.5" customHeight="1">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ht="13.5" customHeight="1">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ht="13.5" customHeight="1">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ht="13.5" customHeight="1">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ht="13.5" customHeight="1">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ht="13.5" customHeight="1">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ht="13.5" customHeight="1">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ht="13.5" customHeight="1">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ht="13.5" customHeight="1">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ht="13.5" customHeight="1">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ht="13.5" customHeight="1">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ht="13.5" customHeight="1">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ht="13.5" customHeight="1">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ht="13.5" customHeight="1">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ht="13.5" customHeight="1">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ht="13.5" customHeight="1">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ht="13.5" customHeight="1">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ht="13.5" customHeight="1">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ht="13.5" customHeight="1">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ht="13.5" customHeight="1">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ht="13.5" customHeight="1">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ht="13.5" customHeight="1">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ht="13.5" customHeight="1">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ht="13.5" customHeight="1">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ht="13.5" customHeight="1">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ht="13.5" customHeight="1">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ht="13.5" customHeight="1">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ht="13.5" customHeight="1">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ht="13.5" customHeight="1">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ht="13.5" customHeight="1">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ht="13.5" customHeight="1">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ht="13.5" customHeight="1">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ht="13.5" customHeight="1">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ht="13.5" customHeight="1">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ht="13.5" customHeight="1">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ht="13.5" customHeight="1">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ht="13.5" customHeight="1">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ht="13.5" customHeight="1">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ht="13.5" customHeight="1">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ht="13.5" customHeight="1">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ht="13.5" customHeight="1">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ht="13.5" customHeight="1">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ht="13.5" customHeight="1">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ht="13.5" customHeight="1">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ht="13.5" customHeight="1">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ht="13.5" customHeight="1">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ht="13.5" customHeight="1">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ht="13.5" customHeight="1">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ht="13.5" customHeight="1">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ht="13.5" customHeight="1">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ht="13.5" customHeight="1">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ht="13.5" customHeight="1">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ht="13.5" customHeight="1">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ht="13.5" customHeight="1">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ht="13.5" customHeight="1">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ht="13.5" customHeight="1">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ht="13.5" customHeight="1">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ht="13.5" customHeight="1">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ht="13.5" customHeight="1">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ht="13.5" customHeight="1">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ht="13.5" customHeight="1">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ht="13.5" customHeight="1">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ht="13.5" customHeight="1">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ht="13.5" customHeight="1">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ht="13.5" customHeight="1">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ht="13.5" customHeight="1">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ht="13.5" customHeight="1">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ht="13.5" customHeight="1">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ht="13.5" customHeight="1">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ht="13.5" customHeight="1">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ht="13.5" customHeight="1">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ht="13.5" customHeight="1">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ht="13.5" customHeight="1">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ht="13.5" customHeight="1">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ht="13.5" customHeight="1">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ht="13.5" customHeight="1">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ht="13.5" customHeight="1">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ht="13.5" customHeight="1">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ht="13.5" customHeight="1">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ht="13.5" customHeight="1">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ht="13.5" customHeight="1">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ht="13.5" customHeight="1">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ht="13.5" customHeight="1">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ht="13.5" customHeight="1">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ht="13.5" customHeight="1">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ht="13.5" customHeight="1">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ht="13.5" customHeight="1">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ht="13.5" customHeight="1">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ht="13.5" customHeight="1">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ht="13.5" customHeight="1">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ht="13.5" customHeight="1">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ht="13.5" customHeight="1">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ht="13.5" customHeight="1">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ht="13.5" customHeight="1">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ht="13.5" customHeight="1">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ht="13.5" customHeight="1">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ht="13.5" customHeight="1">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ht="13.5" customHeight="1">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ht="13.5" customHeight="1">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ht="13.5" customHeight="1">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ht="13.5" customHeight="1">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ht="13.5" customHeight="1">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ht="13.5" customHeight="1">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ht="13.5" customHeight="1">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ht="13.5" customHeight="1">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ht="13.5" customHeight="1">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ht="13.5" customHeight="1">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ht="13.5" customHeight="1">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ht="13.5" customHeight="1">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ht="13.5" customHeight="1">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ht="13.5" customHeight="1">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ht="13.5" customHeight="1">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ht="13.5" customHeight="1">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ht="13.5" customHeight="1">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ht="13.5" customHeight="1">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ht="13.5" customHeight="1">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ht="13.5" customHeight="1">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ht="13.5" customHeight="1">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ht="13.5" customHeight="1">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ht="13.5" customHeight="1">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ht="13.5" customHeight="1">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ht="13.5" customHeight="1">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ht="13.5" customHeight="1">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ht="13.5" customHeight="1">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ht="13.5" customHeight="1">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ht="13.5" customHeight="1">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ht="13.5" customHeight="1">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ht="13.5" customHeight="1">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ht="13.5" customHeight="1">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ht="13.5" customHeight="1">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ht="13.5" customHeight="1">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ht="13.5" customHeight="1">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ht="13.5" customHeight="1">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ht="13.5" customHeight="1">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ht="13.5" customHeight="1">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ht="13.5" customHeight="1">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ht="13.5" customHeight="1">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ht="13.5" customHeight="1">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ht="13.5" customHeight="1">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ht="13.5" customHeight="1">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ht="13.5" customHeight="1">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ht="13.5" customHeight="1">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ht="13.5" customHeight="1">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ht="13.5" customHeight="1">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ht="13.5" customHeight="1">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ht="13.5" customHeight="1">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ht="13.5" customHeight="1">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ht="13.5" customHeight="1">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ht="13.5" customHeight="1">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ht="13.5" customHeight="1">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ht="13.5" customHeight="1">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ht="13.5" customHeight="1">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ht="13.5" customHeight="1">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ht="13.5" customHeight="1">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ht="13.5" customHeight="1">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ht="13.5" customHeight="1">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ht="13.5" customHeight="1">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ht="13.5" customHeight="1">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ht="13.5" customHeight="1">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ht="13.5" customHeight="1">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ht="13.5" customHeight="1">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ht="13.5" customHeight="1">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ht="13.5" customHeight="1">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ht="13.5" customHeight="1">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ht="13.5" customHeight="1">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ht="13.5" customHeight="1">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ht="13.5" customHeight="1">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ht="13.5" customHeight="1">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ht="13.5" customHeight="1">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ht="13.5" customHeight="1">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ht="13.5" customHeight="1">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ht="13.5" customHeight="1">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ht="13.5" customHeight="1">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ht="13.5" customHeight="1">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ht="13.5" customHeight="1">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ht="13.5" customHeight="1">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ht="13.5" customHeight="1">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ht="13.5" customHeight="1">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ht="13.5" customHeight="1">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ht="13.5" customHeight="1">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ht="13.5" customHeight="1">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ht="13.5" customHeight="1">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ht="13.5" customHeight="1">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ht="13.5" customHeight="1">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ht="13.5" customHeight="1">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ht="13.5" customHeight="1">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ht="13.5" customHeight="1">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ht="13.5" customHeight="1">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ht="13.5" customHeight="1">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ht="13.5" customHeight="1">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ht="13.5" customHeight="1">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ht="13.5" customHeight="1">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ht="13.5" customHeight="1">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ht="13.5" customHeight="1">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ht="13.5" customHeight="1">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ht="13.5" customHeight="1">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ht="13.5" customHeight="1">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ht="13.5" customHeight="1">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ht="13.5" customHeight="1">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ht="13.5" customHeight="1">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ht="13.5" customHeight="1">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ht="13.5" customHeight="1">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ht="13.5" customHeight="1">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ht="13.5" customHeight="1">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ht="13.5" customHeight="1">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ht="13.5" customHeight="1">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ht="13.5" customHeight="1">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ht="13.5" customHeight="1">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ht="13.5" customHeight="1">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ht="13.5" customHeight="1">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ht="13.5" customHeight="1">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ht="13.5" customHeight="1">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ht="13.5" customHeight="1">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ht="13.5" customHeight="1">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ht="13.5" customHeight="1">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ht="13.5" customHeight="1">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ht="13.5" customHeight="1">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ht="13.5" customHeight="1">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ht="13.5" customHeight="1">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ht="13.5" customHeight="1">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ht="13.5" customHeight="1">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ht="13.5" customHeight="1">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ht="13.5" customHeight="1">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ht="13.5" customHeight="1">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ht="13.5" customHeight="1">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ht="13.5" customHeight="1">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ht="13.5" customHeight="1">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ht="13.5" customHeight="1">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ht="13.5" customHeight="1">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ht="13.5" customHeight="1">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ht="13.5" customHeight="1">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ht="13.5" customHeight="1">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ht="13.5" customHeight="1">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ht="13.5" customHeight="1">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ht="13.5" customHeight="1">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row>
    <row r="995" ht="13.5" customHeight="1">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row>
    <row r="996" ht="13.5" customHeight="1">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row>
    <row r="997" ht="13.5" customHeight="1">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row>
    <row r="998" ht="13.5" customHeight="1">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row>
    <row r="999" ht="13.5" customHeight="1">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row>
    <row r="1000" ht="13.5" customHeight="1">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mergeCells count="13">
    <mergeCell ref="B9:C9"/>
    <mergeCell ref="B10:C10"/>
    <mergeCell ref="B11:C11"/>
    <mergeCell ref="A12:C12"/>
    <mergeCell ref="B13:C13"/>
    <mergeCell ref="B14:C14"/>
    <mergeCell ref="A1:C1"/>
    <mergeCell ref="A3:C3"/>
    <mergeCell ref="B4:C4"/>
    <mergeCell ref="B5:C5"/>
    <mergeCell ref="B6:C6"/>
    <mergeCell ref="B7:C7"/>
    <mergeCell ref="A8:C8"/>
  </mergeCells>
  <printOptions/>
  <pageMargins bottom="0.75" footer="0.0" header="0.0" left="0.7" right="0.7" top="0.75"/>
  <pageSetup paperSize="9"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fitToPage="1"/>
  </sheetPr>
  <sheetViews>
    <sheetView showGridLines="0" workbookViewId="0"/>
  </sheetViews>
  <sheetFormatPr customHeight="1" defaultColWidth="14.43" defaultRowHeight="15.0"/>
  <cols>
    <col customWidth="1" min="1" max="1" width="4.71"/>
    <col customWidth="1" min="2" max="2" width="25.14"/>
    <col customWidth="1" min="3" max="4" width="8.71"/>
    <col customWidth="1" min="5" max="5" width="16.86"/>
    <col customWidth="1" min="6" max="6" width="25.14"/>
    <col customWidth="1" min="7" max="7" width="4.71"/>
    <col customWidth="1" min="8" max="8" width="18.71"/>
    <col customWidth="1" min="9" max="9" width="11.86"/>
    <col customWidth="1" min="10" max="10" width="19.14"/>
    <col customWidth="1" min="11" max="11" width="41.29"/>
    <col customWidth="1" min="12" max="12" width="21.43"/>
    <col customWidth="1" min="13" max="13" width="28.57"/>
    <col customWidth="1" min="14" max="14" width="10.71"/>
  </cols>
  <sheetData>
    <row r="1" ht="14.25" customHeight="1">
      <c r="A1" s="101" t="s">
        <v>172</v>
      </c>
      <c r="L1" s="101"/>
      <c r="M1" s="101"/>
      <c r="N1" s="102"/>
    </row>
    <row r="2" ht="14.25" customHeight="1">
      <c r="A2" s="101" t="s">
        <v>173</v>
      </c>
      <c r="L2" s="101"/>
      <c r="M2" s="101"/>
    </row>
    <row r="3" ht="14.25" customHeight="1">
      <c r="A3" s="101" t="s">
        <v>174</v>
      </c>
      <c r="L3" s="101"/>
      <c r="M3" s="101"/>
    </row>
    <row r="4" ht="14.25" customHeight="1">
      <c r="I4" s="103"/>
      <c r="J4" s="103"/>
      <c r="K4" s="103"/>
      <c r="L4" s="101"/>
      <c r="M4" s="101"/>
    </row>
    <row r="5" ht="14.25" customHeight="1">
      <c r="A5" s="104" t="s">
        <v>175</v>
      </c>
      <c r="B5" s="2"/>
      <c r="C5" s="2"/>
      <c r="D5" s="2"/>
      <c r="E5" s="2"/>
      <c r="F5" s="2"/>
      <c r="G5" s="2"/>
      <c r="H5" s="2"/>
      <c r="I5" s="2"/>
      <c r="J5" s="2"/>
      <c r="K5" s="2"/>
      <c r="L5" s="101"/>
      <c r="M5" s="101"/>
    </row>
    <row r="6" ht="14.25" customHeight="1">
      <c r="A6" s="105" t="str">
        <f>'SKP Pegawai'!A5</f>
        <v>LEMBAGA LAYANAN PENDIDIKAN TINGGI WILAYAH III</v>
      </c>
      <c r="B6" s="2"/>
      <c r="C6" s="2"/>
      <c r="D6" s="2"/>
      <c r="E6" s="2"/>
      <c r="F6" s="2"/>
      <c r="G6" s="106" t="str">
        <f>'SKP Pegawai'!F5</f>
        <v>PERIODE PENILAIAN: 1 JANUARI 2022 SD 31 DESEMBER TAHUN 2023</v>
      </c>
      <c r="H6" s="25"/>
      <c r="I6" s="25"/>
      <c r="J6" s="25"/>
      <c r="K6" s="25"/>
      <c r="L6" s="101"/>
      <c r="M6" s="101"/>
    </row>
    <row r="7" ht="14.25" customHeight="1">
      <c r="A7" s="107" t="s">
        <v>176</v>
      </c>
      <c r="B7" s="108" t="s">
        <v>177</v>
      </c>
      <c r="C7" s="25"/>
      <c r="D7" s="25"/>
      <c r="E7" s="25"/>
      <c r="F7" s="22"/>
      <c r="G7" s="107" t="s">
        <v>176</v>
      </c>
      <c r="H7" s="109" t="s">
        <v>24</v>
      </c>
      <c r="I7" s="25"/>
      <c r="J7" s="25"/>
      <c r="K7" s="22"/>
      <c r="L7" s="101"/>
      <c r="M7" s="101"/>
    </row>
    <row r="8" ht="14.25" customHeight="1">
      <c r="A8" s="110">
        <v>1.0</v>
      </c>
      <c r="B8" s="111" t="s">
        <v>26</v>
      </c>
      <c r="C8" s="22"/>
      <c r="D8" s="111" t="str">
        <f>'SKP Pegawai'!C7</f>
        <v>Dr. Asni, M.Pd, Kons</v>
      </c>
      <c r="E8" s="25"/>
      <c r="F8" s="22"/>
      <c r="G8" s="110">
        <v>1.0</v>
      </c>
      <c r="H8" s="111" t="s">
        <v>26</v>
      </c>
      <c r="I8" s="22"/>
      <c r="J8" s="112" t="str">
        <f>'SKP Pegawai'!F7</f>
        <v>Purnama Syae Purrahman M.Pd.,Ph.D</v>
      </c>
      <c r="K8" s="82"/>
      <c r="L8" s="101"/>
      <c r="M8" s="101"/>
    </row>
    <row r="9" ht="14.25" customHeight="1">
      <c r="A9" s="110">
        <v>2.0</v>
      </c>
      <c r="B9" s="111" t="s">
        <v>134</v>
      </c>
      <c r="C9" s="22"/>
      <c r="D9" s="111" t="str">
        <f>'SKP Pegawai'!C8</f>
        <v>196203121986032001</v>
      </c>
      <c r="E9" s="25"/>
      <c r="F9" s="22"/>
      <c r="G9" s="110">
        <v>2.0</v>
      </c>
      <c r="H9" s="111" t="s">
        <v>134</v>
      </c>
      <c r="I9" s="22"/>
      <c r="J9" s="112">
        <f>'SKP Pegawai'!F8</f>
        <v>307017404</v>
      </c>
      <c r="K9" s="82"/>
      <c r="L9" s="101"/>
      <c r="M9" s="101"/>
    </row>
    <row r="10" ht="14.25" customHeight="1">
      <c r="A10" s="110">
        <v>3.0</v>
      </c>
      <c r="B10" s="111" t="s">
        <v>178</v>
      </c>
      <c r="C10" s="22"/>
      <c r="D10" s="111" t="str">
        <f>'SKP Pegawai'!C9</f>
        <v>Penata/ III c</v>
      </c>
      <c r="E10" s="25"/>
      <c r="F10" s="22"/>
      <c r="G10" s="110">
        <v>3.0</v>
      </c>
      <c r="H10" s="111" t="s">
        <v>178</v>
      </c>
      <c r="I10" s="22"/>
      <c r="J10" s="112" t="str">
        <f>'SKP Pegawai'!F9</f>
        <v>Penata / IIIc</v>
      </c>
      <c r="K10" s="82"/>
      <c r="L10" s="101"/>
      <c r="M10" s="101"/>
    </row>
    <row r="11" ht="14.25" customHeight="1">
      <c r="A11" s="110">
        <v>4.0</v>
      </c>
      <c r="B11" s="111" t="s">
        <v>33</v>
      </c>
      <c r="C11" s="22"/>
      <c r="D11" s="111" t="str">
        <f>'SKP Pegawai'!C10</f>
        <v>Dosen</v>
      </c>
      <c r="E11" s="25"/>
      <c r="F11" s="22"/>
      <c r="G11" s="110">
        <v>4.0</v>
      </c>
      <c r="H11" s="111" t="s">
        <v>33</v>
      </c>
      <c r="I11" s="22"/>
      <c r="J11" s="112" t="str">
        <f>'SKP Pegawai'!F10</f>
        <v>Dekan </v>
      </c>
      <c r="K11" s="82"/>
      <c r="L11" s="101"/>
      <c r="M11" s="101"/>
    </row>
    <row r="12" ht="14.25" customHeight="1">
      <c r="A12" s="110">
        <v>5.0</v>
      </c>
      <c r="B12" s="111" t="s">
        <v>37</v>
      </c>
      <c r="C12" s="22"/>
      <c r="D12" s="111" t="str">
        <f>'SKP Pegawai'!C11</f>
        <v>FKIP Universitas Muhammadiyah Prof Dr Hamka </v>
      </c>
      <c r="E12" s="25"/>
      <c r="F12" s="22"/>
      <c r="G12" s="110">
        <v>5.0</v>
      </c>
      <c r="H12" s="111" t="s">
        <v>179</v>
      </c>
      <c r="I12" s="22"/>
      <c r="J12" s="112" t="str">
        <f>'SKP Pegawai'!F11</f>
        <v>FKIP Universitas Muhammadiyah Prof Dr Hamka</v>
      </c>
      <c r="K12" s="82"/>
      <c r="L12" s="101"/>
      <c r="M12" s="101"/>
    </row>
    <row r="13" ht="14.25" customHeight="1">
      <c r="A13" s="113" t="s">
        <v>180</v>
      </c>
      <c r="B13" s="25"/>
      <c r="C13" s="25"/>
      <c r="D13" s="25"/>
      <c r="E13" s="25"/>
      <c r="F13" s="25"/>
      <c r="G13" s="25"/>
      <c r="H13" s="25"/>
      <c r="I13" s="25"/>
      <c r="J13" s="25"/>
      <c r="K13" s="22"/>
      <c r="L13" s="101"/>
      <c r="M13" s="101"/>
    </row>
    <row r="14" ht="14.25" customHeight="1">
      <c r="A14" s="114" t="s">
        <v>181</v>
      </c>
      <c r="B14" s="25"/>
      <c r="C14" s="25"/>
      <c r="D14" s="25"/>
      <c r="E14" s="25"/>
      <c r="F14" s="25"/>
      <c r="G14" s="25"/>
      <c r="H14" s="25"/>
      <c r="I14" s="25"/>
      <c r="J14" s="25"/>
      <c r="K14" s="22"/>
      <c r="L14" s="115"/>
    </row>
    <row r="15" ht="14.25" customHeight="1">
      <c r="A15" s="113" t="s">
        <v>182</v>
      </c>
      <c r="B15" s="25"/>
      <c r="C15" s="25"/>
      <c r="D15" s="25"/>
      <c r="E15" s="25"/>
      <c r="F15" s="25"/>
      <c r="G15" s="25"/>
      <c r="H15" s="25"/>
      <c r="I15" s="25"/>
      <c r="J15" s="25"/>
      <c r="K15" s="22"/>
      <c r="L15" s="101"/>
      <c r="M15" s="101"/>
    </row>
    <row r="16" ht="213.75" customHeight="1">
      <c r="A16" s="116"/>
      <c r="B16" s="25"/>
      <c r="C16" s="25"/>
      <c r="D16" s="25"/>
      <c r="E16" s="25"/>
      <c r="F16" s="25"/>
      <c r="G16" s="25"/>
      <c r="H16" s="25"/>
      <c r="I16" s="25"/>
      <c r="J16" s="25"/>
      <c r="K16" s="22"/>
      <c r="L16" s="101"/>
      <c r="M16" s="101"/>
    </row>
    <row r="17" ht="45.0" customHeight="1">
      <c r="A17" s="117" t="s">
        <v>38</v>
      </c>
      <c r="B17" s="25"/>
      <c r="C17" s="25"/>
      <c r="D17" s="25"/>
      <c r="E17" s="25"/>
      <c r="F17" s="25"/>
      <c r="G17" s="25"/>
      <c r="H17" s="22"/>
      <c r="I17" s="118" t="s">
        <v>183</v>
      </c>
      <c r="J17" s="82"/>
      <c r="K17" s="119" t="s">
        <v>184</v>
      </c>
      <c r="L17" s="120" t="s">
        <v>185</v>
      </c>
      <c r="M17" s="121" t="s">
        <v>186</v>
      </c>
      <c r="N17" s="122"/>
    </row>
    <row r="18" ht="14.25" customHeight="1">
      <c r="A18" s="116" t="s">
        <v>39</v>
      </c>
      <c r="B18" s="25"/>
      <c r="C18" s="25"/>
      <c r="D18" s="25"/>
      <c r="E18" s="25"/>
      <c r="F18" s="25"/>
      <c r="G18" s="25"/>
      <c r="H18" s="22"/>
      <c r="I18" s="83"/>
      <c r="J18" s="84"/>
      <c r="K18" s="50"/>
      <c r="L18" s="123"/>
      <c r="M18" s="123"/>
    </row>
    <row r="19" ht="31.5" customHeight="1">
      <c r="A19" s="124">
        <v>1.0</v>
      </c>
      <c r="B19" s="125" t="str">
        <f>'SKP Pegawai'!B14:F14</f>
        <v>Mengajar mata kuliah Semester Genap Tahun Akademik 2022/2023 yaitu Psikologi Perkembangan 2 SKS 2 kelas, Manajemen BK 3 SKS 3 kelas dan Profesi BK 3 SKS 2 kelas  dengan SK Dekan No.090/A.01.32/2022</v>
      </c>
      <c r="C19" s="126"/>
      <c r="D19" s="126"/>
      <c r="E19" s="126"/>
      <c r="F19" s="126"/>
      <c r="G19" s="126"/>
      <c r="H19" s="127"/>
      <c r="I19" s="128" t="s">
        <v>187</v>
      </c>
      <c r="J19" s="82"/>
      <c r="K19" s="129" t="s">
        <v>188</v>
      </c>
      <c r="L19" s="130" t="s">
        <v>189</v>
      </c>
      <c r="M19" s="131">
        <f>IFERROR(VLOOKUP(L19,PD!$B$13:$C$15,2,0),"")</f>
        <v>3</v>
      </c>
      <c r="N19" s="132"/>
      <c r="O19" s="132"/>
      <c r="P19" s="132"/>
      <c r="Q19" s="132"/>
      <c r="R19" s="132"/>
      <c r="S19" s="132"/>
      <c r="T19" s="132"/>
      <c r="U19" s="132"/>
      <c r="V19" s="132"/>
      <c r="W19" s="132"/>
      <c r="X19" s="132"/>
      <c r="Y19" s="132"/>
      <c r="Z19" s="132"/>
    </row>
    <row r="20" ht="101.25" customHeight="1">
      <c r="A20" s="133"/>
      <c r="B20" s="125" t="str">
        <f>'SKP Pegawai'!B15:F15</f>
        <v>Ukuran keberhasilan/ indikator kinerja individu. Target : Untuk matakuliah   Psikologi Perkembangan 2 SKS ada 2 Kelas, Kelas 2B berjumlah 31 orang dan 2E berjumlah 26 orang. Mata kuliah manajemen BK 3 kelas, yaitu kelas 4A berjumlah28 orang,  kelas 4 berjumlah 26 orang, 4C berjumlah 29 orang. Untuk mata kuliah Profesi Pendidikan khusus BK 2 kelas, yaitu 6A berjumlah 32 orang dan 6F berjumlah 33 orang. Untuk Psikologi Perkembangan 2 SKS (100 menit) setiap pertemuan. Sedangkan untuk mata kuliah Manajemen BK dan Profesi khusus BK 3 SKS (150) menit. Perkuliahan di awali dengan menjelaskan RPS pembelajaran untuk memberikan gambaran garis besar mata kuliah Psikologi Perkembangan , menjelaskan rencana pertemuan selama satu semester.RPS dan RTM di buat berdasarkan CPL turunan dari program studi. Persemester ada 16 kali peretemuan sudah termasuk UTS dan UAS.Perkuliahan menggunakan metode ceramah, diskusi dan tugas individu. Out put dari kegiatan pembelajaran ini adalah dokumen bukti perkuliahan yang terdiri dari SK Dekan, Daftar Hadir Mahasiswa dan Berita Acara Perkuliahan (BAP) yang terekam dalam system SIAP serta Daftar nilai akhir mata kuliah.</v>
      </c>
      <c r="C20" s="126"/>
      <c r="D20" s="126"/>
      <c r="E20" s="126"/>
      <c r="F20" s="126"/>
      <c r="G20" s="126"/>
      <c r="H20" s="127"/>
      <c r="I20" s="83"/>
      <c r="J20" s="84"/>
      <c r="K20" s="36"/>
      <c r="L20" s="36"/>
      <c r="M20" s="36"/>
      <c r="N20" s="132"/>
      <c r="O20" s="132"/>
      <c r="P20" s="132"/>
      <c r="Q20" s="132"/>
      <c r="R20" s="132"/>
      <c r="S20" s="132"/>
      <c r="T20" s="132"/>
      <c r="U20" s="132"/>
      <c r="V20" s="132"/>
      <c r="W20" s="132"/>
      <c r="X20" s="132"/>
      <c r="Y20" s="132"/>
      <c r="Z20" s="132"/>
    </row>
    <row r="21" ht="14.25" customHeight="1">
      <c r="A21" s="133">
        <v>2.0</v>
      </c>
      <c r="B21" s="125" t="str">
        <f>'SKP Pegawai'!B16:F16</f>
        <v>Membimbing skripsi mahasiswa S1 Prodi Bimbingan dan Konseling dengan SK dekan No.1735/A.30.02/2022</v>
      </c>
      <c r="C21" s="126"/>
      <c r="D21" s="126"/>
      <c r="E21" s="126"/>
      <c r="F21" s="126"/>
      <c r="G21" s="126"/>
      <c r="H21" s="127"/>
      <c r="I21" s="134" t="s">
        <v>190</v>
      </c>
      <c r="J21" s="82"/>
      <c r="K21" s="135" t="s">
        <v>191</v>
      </c>
      <c r="L21" s="130" t="s">
        <v>189</v>
      </c>
      <c r="M21" s="131">
        <f>IFERROR(VLOOKUP(L21,PD!$B$13:$C$15,2,0),"")</f>
        <v>3</v>
      </c>
      <c r="N21" s="136"/>
      <c r="O21" s="137"/>
      <c r="P21" s="137"/>
      <c r="Q21" s="137"/>
      <c r="R21" s="137"/>
      <c r="S21" s="137"/>
      <c r="T21" s="137"/>
      <c r="U21" s="137"/>
      <c r="V21" s="137"/>
      <c r="W21" s="137"/>
      <c r="X21" s="137"/>
      <c r="Y21" s="137"/>
      <c r="Z21" s="137"/>
    </row>
    <row r="22" ht="57.0" customHeight="1">
      <c r="A22" s="133"/>
      <c r="B22" s="125" t="str">
        <f>'SKP Pegawai'!B17:F17</f>
        <v>Ukuran keberhasilan/ Indikator Kinerja Individu, Target :Sebagai pembimbing utama skripsi sebanyak 13 mahasiswa prodi Bimbingan dan Konseling yaitu Alamsyah, Marhamah ZPN, Syifaul, Afifah, Dina Febriana Nadia Atikah, Tomy Apriyanto, Wildan Husen, Riani Hasanah Ilham, Maliatun dan Nurussalam. Proses bimbingan dilakukan secara online dan offline dengan beragam media. Proses bimbingan di laksanakan sebanyak minimal 8 kali yang tercatat dalam system SIBAK. Out put dari kegiatan ini adalah 1. Mahasiswa dapat menyelesaikan tugas akhir melalui jalur skripsi. 2. Setiap  mahasiswa yang menggunakan skripsi dibimbing untuk membuat draft artikel dari skripsi yang telah selesai di susun. 
</v>
      </c>
      <c r="C22" s="126"/>
      <c r="D22" s="126"/>
      <c r="E22" s="126"/>
      <c r="F22" s="126"/>
      <c r="G22" s="126"/>
      <c r="H22" s="127"/>
      <c r="I22" s="83"/>
      <c r="J22" s="84"/>
      <c r="K22" s="36"/>
      <c r="L22" s="36"/>
      <c r="M22" s="36"/>
      <c r="N22" s="137"/>
      <c r="O22" s="137"/>
      <c r="P22" s="137"/>
      <c r="Q22" s="137"/>
      <c r="R22" s="137"/>
      <c r="S22" s="137"/>
      <c r="T22" s="137"/>
      <c r="U22" s="137"/>
      <c r="V22" s="137"/>
      <c r="W22" s="137"/>
      <c r="X22" s="137"/>
      <c r="Y22" s="137"/>
      <c r="Z22" s="137"/>
    </row>
    <row r="23" ht="14.25" customHeight="1">
      <c r="A23" s="133">
        <v>3.0</v>
      </c>
      <c r="B23" s="125" t="str">
        <f>'SKP Pegawai'!B18:F18</f>
        <v>Melaksanakan tugas sebagai Kaprodi Bimbingan dan Konseling dengan SK Rektor No.126/A01.01/2021 periode 2021-2025</v>
      </c>
      <c r="C23" s="126"/>
      <c r="D23" s="126"/>
      <c r="E23" s="126"/>
      <c r="F23" s="126"/>
      <c r="G23" s="126"/>
      <c r="H23" s="127"/>
      <c r="I23" s="138" t="s">
        <v>192</v>
      </c>
      <c r="J23" s="82"/>
      <c r="K23" s="135" t="s">
        <v>193</v>
      </c>
      <c r="L23" s="131" t="s">
        <v>194</v>
      </c>
      <c r="M23" s="131">
        <f>IFERROR(VLOOKUP(L23,PD!$B$13:$C$15,2,0),"")</f>
        <v>2</v>
      </c>
      <c r="N23" s="137"/>
      <c r="O23" s="137"/>
      <c r="P23" s="137"/>
      <c r="Q23" s="137"/>
      <c r="R23" s="137"/>
      <c r="S23" s="137"/>
      <c r="T23" s="137"/>
      <c r="U23" s="137"/>
      <c r="V23" s="137"/>
      <c r="W23" s="137"/>
      <c r="X23" s="137"/>
      <c r="Y23" s="137"/>
      <c r="Z23" s="137"/>
    </row>
    <row r="24" ht="72.0" customHeight="1">
      <c r="A24" s="133"/>
      <c r="B24" s="125" t="str">
        <f>'SKP Pegawai'!B19:F19</f>
        <v>Ukuran keberhasilan/ Indikator Kinerja Individu, Target : Di prodi Bimbingan dan Konseling ada 14 orang dosen yang 4 dosen izin sekolah S3. Setiap awal tahun akademik baru mengadakan rapat persiapan pembelajaran untuk tahun akademik baru, yang di bahas antara lain, penetapan jadwal/ pembagian mata kuliah, persiapan pembuatan RPS atau merevisi perangkat pembelajaran, mempersiapkan mahasiswa yang akan ikut program MBKM baik mandiri maupun pemerintah (LLdikti-Kemendikbud), mengingatkan dosen pembimbing Akademik (PA) untuk melaksanakan bimbingan pengambilan mata kuliah dan pengisian KRS serta mengadakan bimbingan min 4 kali dalam setiap semester, membuat rencana anggaran kegiatan prodi selama satu tahun akademik dan sekaligus menunjuk dosen sebagai PJ dalam kegiatan tersebut. Setiap tengah semester dan akhir semester mengadakan rapat persiapan UTS dan UAS.Di awal tahun akademik menyusun pembimbing skripsi berdasarkan judul yang diajukan mahasiswa dan di sesuaikan dengan kompetensi dosen yang akan menjadi pembimbingnya. Out put dari kegiatan ini adalah jadwal untuk semester genap dan ganjil, perangkat pembelajaran setiap matakuliah, daftar pembimbing skripsi, RKAT unit prodi.    </v>
      </c>
      <c r="C24" s="126"/>
      <c r="D24" s="126"/>
      <c r="E24" s="126"/>
      <c r="F24" s="126"/>
      <c r="G24" s="126"/>
      <c r="H24" s="127"/>
      <c r="I24" s="83"/>
      <c r="J24" s="84"/>
      <c r="K24" s="36"/>
      <c r="L24" s="36"/>
      <c r="M24" s="36"/>
      <c r="N24" s="137"/>
      <c r="O24" s="137"/>
      <c r="P24" s="137"/>
      <c r="Q24" s="137"/>
      <c r="R24" s="137"/>
      <c r="S24" s="137"/>
      <c r="T24" s="137"/>
      <c r="U24" s="137"/>
      <c r="V24" s="137"/>
      <c r="W24" s="137"/>
      <c r="X24" s="137"/>
      <c r="Y24" s="137"/>
      <c r="Z24" s="137"/>
    </row>
    <row r="25" ht="15.75" customHeight="1">
      <c r="A25" s="133">
        <v>4.0</v>
      </c>
      <c r="B25" s="125" t="str">
        <f>'SKP Pegawai'!B20:F20</f>
        <v>Melakukan Pengabdian Masyarakat di Kecamatan Parompong Bandung dengan No. 977/H.04.02/2022</v>
      </c>
      <c r="C25" s="126"/>
      <c r="D25" s="126"/>
      <c r="E25" s="126"/>
      <c r="F25" s="126"/>
      <c r="G25" s="126"/>
      <c r="H25" s="127"/>
      <c r="I25" s="139" t="s">
        <v>195</v>
      </c>
      <c r="J25" s="82"/>
      <c r="K25" s="129" t="s">
        <v>196</v>
      </c>
      <c r="L25" s="131" t="s">
        <v>194</v>
      </c>
      <c r="M25" s="131">
        <f>IFERROR(VLOOKUP(L25,PD!$B$13:$C$15,2,0),"")</f>
        <v>2</v>
      </c>
      <c r="N25" s="137"/>
      <c r="O25" s="137"/>
      <c r="P25" s="137"/>
      <c r="Q25" s="137"/>
      <c r="R25" s="137"/>
      <c r="S25" s="137"/>
      <c r="T25" s="137"/>
      <c r="U25" s="137"/>
      <c r="V25" s="137"/>
      <c r="W25" s="137"/>
      <c r="X25" s="137"/>
      <c r="Y25" s="137"/>
      <c r="Z25" s="137"/>
    </row>
    <row r="26" ht="58.5" customHeight="1">
      <c r="A26" s="133"/>
      <c r="B26" s="125" t="str">
        <f>'SKP Pegawai'!B21:F21</f>
        <v>Ukuran keberhasilan/ Indikator Kinerja Individu, Target: Judul Pengabdian " Layanan Konseling Spritual dalam Mereduksi Kecemasan Lansia Menghadapi Permasalahannya" dilakukan dengan cara memberikan layan konseling Individual kepada warga yang Usia Lansia yang berjumlah 15 orang, 5 orang sehat terurus secara fisik dan mental dan 10 orang memiliki ekonomi kurang mampu dan 2 orang diantranya mengalami sakit Stroke. Layanan Konseling dilakukan secara bergantian kepada lansia yang mengalami stroke karena mereka mengalami kecemasan yang tinggi dalam hidupnya dan butuh dukungan semangat dan motivasi. Koseling  Spritual dilakukan di Desa Ciwaruga Kecamatan Parompong, yakni di  rumah konseli dengan menekankan pada kepasrahan konseli untuk menerima ujian hidup, bersabar dan istiqomah. Menguatkan mental konseli agar memiliki keyakinan yang kuat akan pertolongan Allah dalamp setiap ujian hidup. Layanan Konseling dilaksanakan  dilaksanakan bulan Maret 2023.  Out put dari kegiatan ini adalah 1. Konseli atau lansia memiliki spritial yang kuat dan mampu mengurangi kecemasan dalam hidupnya. 2.Artikel jurnal yang terbit di  Jurnal Pengabdian Masyarakat  Community Development  Journal E-ISSN 2721-5008: P-ISSN 2721-4990  pada volume 4 No.2 (2023).</v>
      </c>
      <c r="C26" s="126"/>
      <c r="D26" s="126"/>
      <c r="E26" s="126"/>
      <c r="F26" s="126"/>
      <c r="G26" s="126"/>
      <c r="H26" s="127"/>
      <c r="I26" s="83"/>
      <c r="J26" s="84"/>
      <c r="K26" s="36"/>
      <c r="L26" s="36"/>
      <c r="M26" s="36"/>
      <c r="N26" s="137"/>
      <c r="O26" s="137"/>
      <c r="P26" s="137"/>
      <c r="Q26" s="137"/>
      <c r="R26" s="137"/>
      <c r="S26" s="137"/>
      <c r="T26" s="137"/>
      <c r="U26" s="137"/>
      <c r="V26" s="137"/>
      <c r="W26" s="137"/>
      <c r="X26" s="137"/>
      <c r="Y26" s="137"/>
      <c r="Z26" s="137"/>
    </row>
    <row r="27" ht="14.25" customHeight="1">
      <c r="A27" s="133">
        <v>5.0</v>
      </c>
      <c r="B27" s="125" t="str">
        <f>'SKP Pegawai'!B22:F22</f>
        <v>Melaksanakan perkuliahan semester ganjil tahun akademik 2022/2023 dengan SK Dekan No.01553/A.01.32/2023</v>
      </c>
      <c r="C27" s="126"/>
      <c r="D27" s="126"/>
      <c r="E27" s="126"/>
      <c r="F27" s="126"/>
      <c r="G27" s="126"/>
      <c r="H27" s="127"/>
      <c r="I27" s="138" t="s">
        <v>197</v>
      </c>
      <c r="J27" s="82"/>
      <c r="K27" s="129" t="s">
        <v>198</v>
      </c>
      <c r="L27" s="131" t="s">
        <v>194</v>
      </c>
      <c r="M27" s="131">
        <f>IFERROR(VLOOKUP(L27,PD!$B$13:$C$15,2,0),"")</f>
        <v>2</v>
      </c>
      <c r="N27" s="137"/>
      <c r="O27" s="137"/>
      <c r="P27" s="137"/>
      <c r="Q27" s="137"/>
      <c r="R27" s="137"/>
      <c r="S27" s="137"/>
      <c r="T27" s="137"/>
      <c r="U27" s="137"/>
      <c r="V27" s="137"/>
      <c r="W27" s="137"/>
      <c r="X27" s="137"/>
      <c r="Y27" s="137"/>
      <c r="Z27" s="137"/>
    </row>
    <row r="28" ht="72.0" customHeight="1">
      <c r="A28" s="133"/>
      <c r="B28" s="125" t="str">
        <f>'SKP Pegawai'!B23:F23</f>
        <v>Ukuran keberhasilan/ indikator kinerja individu. Target Untuk mata kuliah Landasan Pendidikan 4 Kelas bobot 2 sks ( 100 menit). Prodi Sejarah Kelas 1A berjumlah 22 orang, Prodi BK 1A berjumlah 26 orang, Kelas 1B berjumlah 29 orang dan kelas 1D berjumlah 28 orang. Selanjutnya mata kuliah Asesmen BK Tes 2 kelas, yaitu kelas 3A berjumlah 28 orang dan 3C berjumlah 26 orang. Pembelajaran dengan berbagai metode di antaranya diskusi, ceramah, tugas individu. Perkuliahan di awali dengan menjelaskan RPS untuk memberikan gambaran secara garis besar materi yang akan di sampaikan. Perkuliahan dilakukan selama satu semester 16 kali pertemuan termasuk UTS dan UAS. Out put dari kegiatan ini adalah SK dekan dan bukti perkuliahan yag terdiri dari BAP (Berita Acara Perkuliahan) dan Daftar Hadir mahasiswa yang terekam dalam system SIAP serta daftar nilai akhir setiap mata kuliah  </v>
      </c>
      <c r="C28" s="126"/>
      <c r="D28" s="126"/>
      <c r="E28" s="126"/>
      <c r="F28" s="126"/>
      <c r="G28" s="126"/>
      <c r="H28" s="127"/>
      <c r="I28" s="83"/>
      <c r="J28" s="84"/>
      <c r="K28" s="36"/>
      <c r="L28" s="36"/>
      <c r="M28" s="36"/>
      <c r="N28" s="137"/>
      <c r="O28" s="137"/>
      <c r="P28" s="137"/>
      <c r="Q28" s="137"/>
      <c r="R28" s="137"/>
      <c r="S28" s="137"/>
      <c r="T28" s="137"/>
      <c r="U28" s="137"/>
      <c r="V28" s="137"/>
      <c r="W28" s="137"/>
      <c r="X28" s="137"/>
      <c r="Y28" s="137"/>
      <c r="Z28" s="137"/>
    </row>
    <row r="29" ht="14.25" customHeight="1">
      <c r="A29" s="133">
        <v>6.0</v>
      </c>
      <c r="B29" s="125" t="str">
        <f>'SKP Pegawai'!B24:F24</f>
        <v>Membimbing mahasiswa melaksanakan PLP 2 di SMA Negeri 76 Jakarta dengan ST No. 01483/F.03.08/2023</v>
      </c>
      <c r="C29" s="126"/>
      <c r="D29" s="126"/>
      <c r="E29" s="126"/>
      <c r="F29" s="126"/>
      <c r="G29" s="126"/>
      <c r="H29" s="127"/>
      <c r="I29" s="134" t="s">
        <v>199</v>
      </c>
      <c r="J29" s="82"/>
      <c r="K29" s="129" t="s">
        <v>200</v>
      </c>
      <c r="L29" s="131" t="s">
        <v>194</v>
      </c>
      <c r="M29" s="131">
        <f>IFERROR(VLOOKUP(L29,PD!$B$13:$C$15,2,0),"")</f>
        <v>2</v>
      </c>
      <c r="N29" s="137"/>
      <c r="O29" s="137"/>
      <c r="P29" s="137"/>
      <c r="Q29" s="137"/>
      <c r="R29" s="137"/>
      <c r="S29" s="137"/>
      <c r="T29" s="137"/>
      <c r="U29" s="137"/>
      <c r="V29" s="137"/>
      <c r="W29" s="137"/>
      <c r="X29" s="137"/>
      <c r="Y29" s="137"/>
      <c r="Z29" s="137"/>
    </row>
    <row r="30" ht="58.5" customHeight="1">
      <c r="A30" s="133"/>
      <c r="B30" s="125" t="str">
        <f>'SKP Pegawai'!B25:F25</f>
        <v>Ukuran keberhasilan/ Indikator Kinerja Individu, Target : Membimbing mahasiswa semester 7 melaksanakan PLP2 di SMA N 76 Jakarta, berjumlah 6 mahasiswa. Kegiatan dilakukan pada tanggal 2 Oktober 2023. Dengan PLP2 di harapkan mahasiswa mendapatkan pengalaman melaksanakan praktek Bimbingan Klasikal, Konseling Individu dan Bimbingan Kelompok kepada peserta didik/siswa di sekolah. Mahasiswa mendapatkan pengalaman langsung sebagai bekal untuk bekerja nanti. 
-                                                                                                                                                                                                                                                                                                                     </v>
      </c>
      <c r="C30" s="126"/>
      <c r="D30" s="126"/>
      <c r="E30" s="126"/>
      <c r="F30" s="126"/>
      <c r="G30" s="126"/>
      <c r="H30" s="127"/>
      <c r="I30" s="83"/>
      <c r="J30" s="84"/>
      <c r="K30" s="36"/>
      <c r="L30" s="36"/>
      <c r="M30" s="36"/>
      <c r="N30" s="137"/>
      <c r="O30" s="137"/>
      <c r="P30" s="137"/>
      <c r="Q30" s="137"/>
      <c r="R30" s="137"/>
      <c r="S30" s="137"/>
      <c r="T30" s="137"/>
      <c r="U30" s="137"/>
      <c r="V30" s="137"/>
      <c r="W30" s="137"/>
      <c r="X30" s="137"/>
      <c r="Y30" s="137"/>
      <c r="Z30" s="137"/>
    </row>
    <row r="31" ht="14.25" customHeight="1">
      <c r="A31" s="133">
        <v>7.0</v>
      </c>
      <c r="B31" s="125" t="str">
        <f>'SKP Pegawai'!B26:F26</f>
        <v/>
      </c>
      <c r="C31" s="126"/>
      <c r="D31" s="126"/>
      <c r="E31" s="126"/>
      <c r="F31" s="126"/>
      <c r="G31" s="126"/>
      <c r="H31" s="127"/>
      <c r="I31" s="140"/>
      <c r="J31" s="82"/>
      <c r="K31" s="129"/>
      <c r="L31" s="131"/>
      <c r="M31" s="131" t="str">
        <f>IFERROR(VLOOKUP(L31,PD!$B$13:$C$15,2,0),"")</f>
        <v/>
      </c>
      <c r="N31" s="137"/>
      <c r="O31" s="137"/>
      <c r="P31" s="137"/>
      <c r="Q31" s="137"/>
      <c r="R31" s="137"/>
      <c r="S31" s="137"/>
      <c r="T31" s="137"/>
      <c r="U31" s="137"/>
      <c r="V31" s="137"/>
      <c r="W31" s="137"/>
      <c r="X31" s="137"/>
      <c r="Y31" s="137"/>
      <c r="Z31" s="137"/>
    </row>
    <row r="32" ht="72.0" customHeight="1">
      <c r="A32" s="133"/>
      <c r="B32" s="125" t="str">
        <f>'SKP Pegawai'!B27:F27</f>
        <v>Ukuran keberhasilan/ Indikator Kinerja Individu, Target :
-                                                                                                                                                                                                                                                                                                                      -</v>
      </c>
      <c r="C32" s="126"/>
      <c r="D32" s="126"/>
      <c r="E32" s="126"/>
      <c r="F32" s="126"/>
      <c r="G32" s="126"/>
      <c r="H32" s="127"/>
      <c r="I32" s="83"/>
      <c r="J32" s="84"/>
      <c r="K32" s="36"/>
      <c r="L32" s="36"/>
      <c r="M32" s="36"/>
      <c r="N32" s="137"/>
      <c r="O32" s="137"/>
      <c r="P32" s="137"/>
      <c r="Q32" s="137"/>
      <c r="R32" s="137"/>
      <c r="S32" s="137"/>
      <c r="T32" s="137"/>
      <c r="U32" s="137"/>
      <c r="V32" s="137"/>
      <c r="W32" s="137"/>
      <c r="X32" s="137"/>
      <c r="Y32" s="137"/>
      <c r="Z32" s="137"/>
    </row>
    <row r="33" ht="15.75" customHeight="1">
      <c r="A33" s="133">
        <v>8.0</v>
      </c>
      <c r="B33" s="125" t="str">
        <f>'SKP Pegawai'!B28:F28</f>
        <v/>
      </c>
      <c r="C33" s="126"/>
      <c r="D33" s="126"/>
      <c r="E33" s="126"/>
      <c r="F33" s="126"/>
      <c r="G33" s="126"/>
      <c r="H33" s="127"/>
      <c r="I33" s="140"/>
      <c r="J33" s="82"/>
      <c r="K33" s="129"/>
      <c r="L33" s="131"/>
      <c r="M33" s="131" t="str">
        <f>IFERROR(VLOOKUP(L33,PD!$B$13:$C$15,2,0),"")</f>
        <v/>
      </c>
      <c r="N33" s="137"/>
      <c r="O33" s="137"/>
      <c r="P33" s="137"/>
      <c r="Q33" s="137"/>
      <c r="R33" s="137"/>
      <c r="S33" s="137"/>
      <c r="T33" s="137"/>
      <c r="U33" s="137"/>
      <c r="V33" s="137"/>
      <c r="W33" s="137"/>
      <c r="X33" s="137"/>
      <c r="Y33" s="137"/>
      <c r="Z33" s="137"/>
    </row>
    <row r="34" ht="72.0" customHeight="1">
      <c r="A34" s="133"/>
      <c r="B34" s="125" t="str">
        <f>'SKP Pegawai'!B29:F29</f>
        <v>Ukuran keberhasilan/ Indikator Kinerja Individu, Target :
-                                                                                                                                                                                                                                                                                                                      -</v>
      </c>
      <c r="C34" s="126"/>
      <c r="D34" s="126"/>
      <c r="E34" s="126"/>
      <c r="F34" s="126"/>
      <c r="G34" s="126"/>
      <c r="H34" s="127"/>
      <c r="I34" s="83"/>
      <c r="J34" s="84"/>
      <c r="K34" s="36"/>
      <c r="L34" s="36"/>
      <c r="M34" s="36"/>
      <c r="N34" s="137"/>
      <c r="O34" s="137"/>
      <c r="P34" s="137"/>
      <c r="Q34" s="137"/>
      <c r="R34" s="137"/>
      <c r="S34" s="137"/>
      <c r="T34" s="137"/>
      <c r="U34" s="137"/>
      <c r="V34" s="137"/>
      <c r="W34" s="137"/>
      <c r="X34" s="137"/>
      <c r="Y34" s="137"/>
      <c r="Z34" s="137"/>
    </row>
    <row r="35" ht="14.25" customHeight="1">
      <c r="A35" s="116" t="s">
        <v>49</v>
      </c>
      <c r="B35" s="25"/>
      <c r="C35" s="25"/>
      <c r="D35" s="25"/>
      <c r="E35" s="25"/>
      <c r="F35" s="25"/>
      <c r="G35" s="25"/>
      <c r="H35" s="25"/>
      <c r="I35" s="25"/>
      <c r="J35" s="25"/>
      <c r="K35" s="22"/>
      <c r="L35" s="101"/>
      <c r="M35" s="101"/>
    </row>
    <row r="36" ht="15.75" customHeight="1">
      <c r="A36" s="133">
        <v>1.0</v>
      </c>
      <c r="B36" s="141" t="str">
        <f>'SKP Pegawai'!B33:F33</f>
        <v>(Hasil yang diharapkan dengan prioritas rendah disertai dengan Jabatan Pimpinan yang memberikan penugasan)</v>
      </c>
      <c r="C36" s="25"/>
      <c r="D36" s="25"/>
      <c r="E36" s="25"/>
      <c r="F36" s="25"/>
      <c r="G36" s="25"/>
      <c r="H36" s="22"/>
      <c r="I36" s="142"/>
      <c r="J36" s="82"/>
      <c r="K36" s="143"/>
      <c r="L36" s="131"/>
      <c r="M36" s="131" t="str">
        <f>IFERROR(VLOOKUP(L36,PD!$B$13:$C$15,2,0),"")</f>
        <v/>
      </c>
      <c r="N36" s="137"/>
      <c r="O36" s="137"/>
      <c r="P36" s="137"/>
      <c r="Q36" s="137"/>
      <c r="R36" s="137"/>
      <c r="S36" s="137"/>
      <c r="T36" s="137"/>
      <c r="U36" s="137"/>
      <c r="V36" s="137"/>
      <c r="W36" s="137"/>
      <c r="X36" s="137"/>
      <c r="Y36" s="137"/>
      <c r="Z36" s="137"/>
    </row>
    <row r="37" ht="58.5" customHeight="1">
      <c r="A37" s="133"/>
      <c r="B37" s="144" t="str">
        <f>'SKP Pegawai'!B34:F34</f>
        <v>Ukuran keberhasilan/ Indikator Kinerja Individu, Target :</v>
      </c>
      <c r="C37" s="25"/>
      <c r="D37" s="25"/>
      <c r="E37" s="25"/>
      <c r="F37" s="25"/>
      <c r="G37" s="25"/>
      <c r="H37" s="22"/>
      <c r="I37" s="83"/>
      <c r="J37" s="84"/>
      <c r="K37" s="36"/>
      <c r="L37" s="36"/>
      <c r="M37" s="36"/>
      <c r="N37" s="137"/>
      <c r="O37" s="137"/>
      <c r="P37" s="137"/>
      <c r="Q37" s="137"/>
      <c r="R37" s="137"/>
      <c r="S37" s="137"/>
      <c r="T37" s="137"/>
      <c r="U37" s="137"/>
      <c r="V37" s="137"/>
      <c r="W37" s="137"/>
      <c r="X37" s="137"/>
      <c r="Y37" s="137"/>
      <c r="Z37" s="137"/>
    </row>
    <row r="38" ht="15.75" customHeight="1">
      <c r="A38" s="133">
        <v>2.0</v>
      </c>
      <c r="B38" s="144" t="str">
        <f>'SKP Pegawai'!B35:F35</f>
        <v>(Hasil yang diharapkan dengan prioritas rendah disertai dengan Jabatan Pimpinan yang memberikan penugasan)</v>
      </c>
      <c r="C38" s="25"/>
      <c r="D38" s="25"/>
      <c r="E38" s="25"/>
      <c r="F38" s="25"/>
      <c r="G38" s="25"/>
      <c r="H38" s="22"/>
      <c r="I38" s="142"/>
      <c r="J38" s="82"/>
      <c r="K38" s="143"/>
      <c r="L38" s="131"/>
      <c r="M38" s="131" t="str">
        <f>IFERROR(VLOOKUP(L38,PD!$B$13:$C$15,2,0),"")</f>
        <v/>
      </c>
      <c r="N38" s="137"/>
      <c r="O38" s="137"/>
      <c r="P38" s="137"/>
      <c r="Q38" s="137"/>
      <c r="R38" s="137"/>
      <c r="S38" s="137"/>
      <c r="T38" s="137"/>
      <c r="U38" s="137"/>
      <c r="V38" s="137"/>
      <c r="W38" s="137"/>
      <c r="X38" s="137"/>
      <c r="Y38" s="137"/>
      <c r="Z38" s="137"/>
    </row>
    <row r="39" ht="58.5" customHeight="1">
      <c r="A39" s="133"/>
      <c r="B39" s="144" t="str">
        <f>'SKP Pegawai'!B36:F36</f>
        <v>Ukuran keberhasilan/ Indikator Kinerja Individu, Target :</v>
      </c>
      <c r="C39" s="25"/>
      <c r="D39" s="25"/>
      <c r="E39" s="25"/>
      <c r="F39" s="25"/>
      <c r="G39" s="25"/>
      <c r="H39" s="22"/>
      <c r="I39" s="83"/>
      <c r="J39" s="84"/>
      <c r="K39" s="36"/>
      <c r="L39" s="36"/>
      <c r="M39" s="36"/>
      <c r="N39" s="137"/>
      <c r="O39" s="137"/>
      <c r="P39" s="137"/>
      <c r="Q39" s="137"/>
      <c r="R39" s="137"/>
      <c r="S39" s="137"/>
      <c r="T39" s="137"/>
      <c r="U39" s="137"/>
      <c r="V39" s="137"/>
      <c r="W39" s="137"/>
      <c r="X39" s="137"/>
      <c r="Y39" s="137"/>
      <c r="Z39" s="137"/>
    </row>
    <row r="40" ht="15.0" customHeight="1">
      <c r="A40" s="145" t="s">
        <v>201</v>
      </c>
      <c r="B40" s="146"/>
      <c r="C40" s="146"/>
      <c r="D40" s="146"/>
      <c r="E40" s="146"/>
      <c r="F40" s="146"/>
      <c r="G40" s="146"/>
      <c r="H40" s="146"/>
      <c r="I40" s="146"/>
      <c r="J40" s="146"/>
      <c r="K40" s="147"/>
      <c r="L40" s="148"/>
      <c r="M40" s="148">
        <f>IFERROR(ROUND(AVERAGE(M19:M39),0),0)</f>
        <v>2</v>
      </c>
      <c r="N40" s="149"/>
    </row>
    <row r="41" ht="15.0" customHeight="1">
      <c r="A41" s="150" t="s">
        <v>202</v>
      </c>
      <c r="B41" s="126"/>
      <c r="C41" s="126"/>
      <c r="D41" s="151"/>
      <c r="E41" s="152"/>
      <c r="F41" s="152"/>
      <c r="G41" s="152"/>
      <c r="H41" s="152"/>
      <c r="I41" s="152"/>
      <c r="J41" s="152"/>
      <c r="K41" s="153"/>
      <c r="L41" s="154" t="s">
        <v>203</v>
      </c>
      <c r="M41" s="154" t="str">
        <f>IF(M40=1,"DIBAWAH EKSPEKTASI",IF(M40=2,"SESUAI EKSPEKTASI",IF(M40=3,"DIATAS EKSPEKTASI")))</f>
        <v>SESUAI EKSPEKTASI</v>
      </c>
      <c r="N41" s="149"/>
    </row>
    <row r="42" ht="14.25" customHeight="1">
      <c r="A42" s="155" t="s">
        <v>204</v>
      </c>
      <c r="B42" s="25"/>
      <c r="C42" s="25"/>
      <c r="D42" s="25"/>
      <c r="E42" s="25"/>
      <c r="F42" s="25"/>
      <c r="G42" s="25"/>
      <c r="H42" s="25"/>
      <c r="I42" s="25"/>
      <c r="J42" s="156"/>
      <c r="K42" s="157" t="s">
        <v>184</v>
      </c>
      <c r="L42" s="158"/>
      <c r="M42" s="158"/>
    </row>
    <row r="43" ht="15.0" customHeight="1">
      <c r="A43" s="159">
        <v>1.0</v>
      </c>
      <c r="B43" s="160" t="s">
        <v>52</v>
      </c>
      <c r="C43" s="25"/>
      <c r="D43" s="25"/>
      <c r="E43" s="25"/>
      <c r="F43" s="25"/>
      <c r="G43" s="25"/>
      <c r="H43" s="25"/>
      <c r="I43" s="25"/>
      <c r="J43" s="25"/>
      <c r="K43" s="25"/>
      <c r="L43" s="161" t="s">
        <v>194</v>
      </c>
      <c r="M43" s="161">
        <f>IFERROR(VLOOKUP(L43,PD!$B$13:$C$15,2,0),"")</f>
        <v>2</v>
      </c>
      <c r="N43" s="162"/>
    </row>
    <row r="44" ht="15.0" customHeight="1">
      <c r="A44" s="163"/>
      <c r="B44" s="164" t="s">
        <v>205</v>
      </c>
      <c r="G44" s="165"/>
      <c r="H44" s="166" t="s">
        <v>54</v>
      </c>
      <c r="J44" s="165"/>
      <c r="K44" s="167" t="s">
        <v>206</v>
      </c>
      <c r="L44" s="32"/>
      <c r="M44" s="32"/>
      <c r="N44" s="162"/>
    </row>
    <row r="45" ht="15.0" customHeight="1">
      <c r="A45" s="163"/>
      <c r="B45" s="164" t="s">
        <v>55</v>
      </c>
      <c r="G45" s="165"/>
      <c r="H45" s="166"/>
      <c r="J45" s="165"/>
      <c r="K45" s="32"/>
      <c r="L45" s="32"/>
      <c r="M45" s="32"/>
      <c r="N45" s="162"/>
    </row>
    <row r="46" ht="48.75" customHeight="1">
      <c r="A46" s="168"/>
      <c r="B46" s="169" t="s">
        <v>56</v>
      </c>
      <c r="C46" s="2"/>
      <c r="D46" s="2"/>
      <c r="E46" s="2"/>
      <c r="F46" s="2"/>
      <c r="G46" s="84"/>
      <c r="H46" s="83"/>
      <c r="I46" s="2"/>
      <c r="J46" s="84"/>
      <c r="K46" s="36"/>
      <c r="L46" s="36"/>
      <c r="M46" s="36"/>
      <c r="N46" s="162"/>
    </row>
    <row r="47" ht="15.0" customHeight="1">
      <c r="A47" s="159">
        <v>2.0</v>
      </c>
      <c r="B47" s="160" t="s">
        <v>57</v>
      </c>
      <c r="C47" s="25"/>
      <c r="D47" s="25"/>
      <c r="E47" s="25"/>
      <c r="F47" s="25"/>
      <c r="G47" s="25"/>
      <c r="H47" s="25"/>
      <c r="I47" s="25"/>
      <c r="J47" s="25"/>
      <c r="K47" s="25"/>
      <c r="L47" s="161"/>
      <c r="M47" s="161" t="str">
        <f>IFERROR(VLOOKUP(L47,PD!$B$13:$C$15,2,0),"")</f>
        <v/>
      </c>
      <c r="N47" s="162"/>
    </row>
    <row r="48" ht="15.0" customHeight="1">
      <c r="A48" s="163"/>
      <c r="B48" s="164" t="s">
        <v>207</v>
      </c>
      <c r="G48" s="165"/>
      <c r="H48" s="166" t="s">
        <v>54</v>
      </c>
      <c r="J48" s="165"/>
      <c r="K48" s="167"/>
      <c r="L48" s="32"/>
      <c r="M48" s="32"/>
      <c r="N48" s="162"/>
    </row>
    <row r="49" ht="15.0" customHeight="1">
      <c r="A49" s="163"/>
      <c r="B49" s="164" t="s">
        <v>208</v>
      </c>
      <c r="G49" s="165"/>
      <c r="H49" s="166"/>
      <c r="J49" s="165"/>
      <c r="K49" s="32"/>
      <c r="L49" s="32"/>
      <c r="M49" s="32"/>
      <c r="N49" s="162"/>
    </row>
    <row r="50" ht="60.0" customHeight="1">
      <c r="A50" s="168"/>
      <c r="B50" s="169" t="s">
        <v>60</v>
      </c>
      <c r="C50" s="2"/>
      <c r="D50" s="2"/>
      <c r="E50" s="2"/>
      <c r="F50" s="2"/>
      <c r="G50" s="84"/>
      <c r="H50" s="83"/>
      <c r="I50" s="2"/>
      <c r="J50" s="84"/>
      <c r="K50" s="36"/>
      <c r="L50" s="36"/>
      <c r="M50" s="36"/>
      <c r="N50" s="162"/>
    </row>
    <row r="51" ht="15.0" customHeight="1">
      <c r="A51" s="159">
        <v>3.0</v>
      </c>
      <c r="B51" s="160" t="s">
        <v>61</v>
      </c>
      <c r="C51" s="25"/>
      <c r="D51" s="25"/>
      <c r="E51" s="25"/>
      <c r="F51" s="25"/>
      <c r="G51" s="25"/>
      <c r="H51" s="25"/>
      <c r="I51" s="25"/>
      <c r="J51" s="25"/>
      <c r="K51" s="22"/>
      <c r="L51" s="161"/>
      <c r="M51" s="161" t="str">
        <f>IFERROR(VLOOKUP(L51,PD!$B$13:$C$15,2,0),"")</f>
        <v/>
      </c>
      <c r="N51" s="162"/>
    </row>
    <row r="52" ht="15.0" customHeight="1">
      <c r="A52" s="163"/>
      <c r="B52" s="164" t="s">
        <v>209</v>
      </c>
      <c r="G52" s="165"/>
      <c r="H52" s="166" t="s">
        <v>54</v>
      </c>
      <c r="J52" s="165"/>
      <c r="K52" s="167"/>
      <c r="L52" s="32"/>
      <c r="M52" s="32"/>
      <c r="N52" s="162"/>
    </row>
    <row r="53" ht="15.0" customHeight="1">
      <c r="A53" s="163"/>
      <c r="B53" s="164" t="s">
        <v>63</v>
      </c>
      <c r="G53" s="165"/>
      <c r="H53" s="166"/>
      <c r="J53" s="165"/>
      <c r="K53" s="32"/>
      <c r="L53" s="32"/>
      <c r="M53" s="32"/>
      <c r="N53" s="162"/>
    </row>
    <row r="54" ht="107.25" customHeight="1">
      <c r="A54" s="168"/>
      <c r="B54" s="169" t="s">
        <v>64</v>
      </c>
      <c r="C54" s="2"/>
      <c r="D54" s="2"/>
      <c r="E54" s="2"/>
      <c r="F54" s="2"/>
      <c r="G54" s="84"/>
      <c r="H54" s="83"/>
      <c r="I54" s="2"/>
      <c r="J54" s="84"/>
      <c r="K54" s="36"/>
      <c r="L54" s="36"/>
      <c r="M54" s="36"/>
      <c r="N54" s="162"/>
    </row>
    <row r="55" ht="15.0" customHeight="1">
      <c r="A55" s="159">
        <v>4.0</v>
      </c>
      <c r="B55" s="160" t="s">
        <v>65</v>
      </c>
      <c r="C55" s="25"/>
      <c r="D55" s="25"/>
      <c r="E55" s="25"/>
      <c r="F55" s="25"/>
      <c r="G55" s="25"/>
      <c r="H55" s="25"/>
      <c r="I55" s="25"/>
      <c r="J55" s="25"/>
      <c r="K55" s="22"/>
      <c r="L55" s="161"/>
      <c r="M55" s="161" t="str">
        <f>IFERROR(VLOOKUP(L55,PD!$B$13:$C$15,2,0),"")</f>
        <v/>
      </c>
      <c r="N55" s="162"/>
    </row>
    <row r="56" ht="15.0" customHeight="1">
      <c r="A56" s="163"/>
      <c r="B56" s="164" t="s">
        <v>66</v>
      </c>
      <c r="G56" s="165"/>
      <c r="H56" s="166" t="s">
        <v>54</v>
      </c>
      <c r="J56" s="165"/>
      <c r="K56" s="167"/>
      <c r="L56" s="32"/>
      <c r="M56" s="32"/>
      <c r="N56" s="162"/>
    </row>
    <row r="57" ht="15.0" customHeight="1">
      <c r="A57" s="163"/>
      <c r="B57" s="164" t="s">
        <v>67</v>
      </c>
      <c r="G57" s="165"/>
      <c r="H57" s="166"/>
      <c r="J57" s="165"/>
      <c r="K57" s="32"/>
      <c r="L57" s="32"/>
      <c r="M57" s="32"/>
      <c r="N57" s="162"/>
    </row>
    <row r="58" ht="63.75" customHeight="1">
      <c r="A58" s="168"/>
      <c r="B58" s="169" t="s">
        <v>68</v>
      </c>
      <c r="C58" s="2"/>
      <c r="D58" s="2"/>
      <c r="E58" s="2"/>
      <c r="F58" s="2"/>
      <c r="G58" s="84"/>
      <c r="H58" s="83"/>
      <c r="I58" s="2"/>
      <c r="J58" s="84"/>
      <c r="K58" s="36"/>
      <c r="L58" s="36"/>
      <c r="M58" s="36"/>
      <c r="N58" s="162"/>
    </row>
    <row r="59" ht="15.0" customHeight="1">
      <c r="A59" s="159">
        <v>5.0</v>
      </c>
      <c r="B59" s="160" t="s">
        <v>69</v>
      </c>
      <c r="C59" s="25"/>
      <c r="D59" s="25"/>
      <c r="E59" s="25"/>
      <c r="F59" s="25"/>
      <c r="G59" s="25"/>
      <c r="H59" s="25"/>
      <c r="I59" s="25"/>
      <c r="J59" s="25"/>
      <c r="K59" s="22"/>
      <c r="L59" s="161"/>
      <c r="M59" s="161" t="str">
        <f>IFERROR(VLOOKUP(L59,PD!$B$13:$C$15,2,0),"")</f>
        <v/>
      </c>
      <c r="N59" s="162"/>
    </row>
    <row r="60" ht="30.0" customHeight="1">
      <c r="A60" s="163"/>
      <c r="B60" s="164" t="s">
        <v>210</v>
      </c>
      <c r="G60" s="165"/>
      <c r="H60" s="166" t="s">
        <v>54</v>
      </c>
      <c r="J60" s="165"/>
      <c r="K60" s="167"/>
      <c r="L60" s="32"/>
      <c r="M60" s="32"/>
      <c r="N60" s="162"/>
    </row>
    <row r="61" ht="15.0" customHeight="1">
      <c r="A61" s="163"/>
      <c r="B61" s="164" t="s">
        <v>71</v>
      </c>
      <c r="G61" s="165"/>
      <c r="H61" s="166"/>
      <c r="J61" s="165"/>
      <c r="K61" s="32"/>
      <c r="L61" s="32"/>
      <c r="M61" s="32"/>
      <c r="N61" s="162"/>
    </row>
    <row r="62" ht="61.5" customHeight="1">
      <c r="A62" s="168"/>
      <c r="B62" s="169" t="s">
        <v>72</v>
      </c>
      <c r="C62" s="2"/>
      <c r="D62" s="2"/>
      <c r="E62" s="2"/>
      <c r="F62" s="2"/>
      <c r="G62" s="84"/>
      <c r="H62" s="83"/>
      <c r="I62" s="2"/>
      <c r="J62" s="84"/>
      <c r="K62" s="36"/>
      <c r="L62" s="36"/>
      <c r="M62" s="36"/>
      <c r="N62" s="162"/>
    </row>
    <row r="63" ht="15.0" customHeight="1">
      <c r="A63" s="159">
        <v>6.0</v>
      </c>
      <c r="B63" s="160" t="s">
        <v>73</v>
      </c>
      <c r="C63" s="25"/>
      <c r="D63" s="25"/>
      <c r="E63" s="25"/>
      <c r="F63" s="25"/>
      <c r="G63" s="25"/>
      <c r="H63" s="25"/>
      <c r="I63" s="25"/>
      <c r="J63" s="25"/>
      <c r="K63" s="22"/>
      <c r="L63" s="161"/>
      <c r="M63" s="161" t="str">
        <f>IFERROR(VLOOKUP(L63,PD!$B$13:$C$15,2,0),"")</f>
        <v/>
      </c>
      <c r="N63" s="162"/>
    </row>
    <row r="64" ht="15.0" customHeight="1">
      <c r="A64" s="163"/>
      <c r="B64" s="164" t="s">
        <v>74</v>
      </c>
      <c r="G64" s="165"/>
      <c r="H64" s="166" t="s">
        <v>54</v>
      </c>
      <c r="J64" s="165"/>
      <c r="K64" s="167"/>
      <c r="L64" s="32"/>
      <c r="M64" s="32"/>
      <c r="N64" s="162"/>
    </row>
    <row r="65" ht="15.0" customHeight="1">
      <c r="A65" s="163"/>
      <c r="B65" s="164" t="s">
        <v>75</v>
      </c>
      <c r="G65" s="165"/>
      <c r="H65" s="166"/>
      <c r="J65" s="165"/>
      <c r="K65" s="32"/>
      <c r="L65" s="32"/>
      <c r="M65" s="32"/>
      <c r="N65" s="162"/>
    </row>
    <row r="66" ht="61.5" customHeight="1">
      <c r="A66" s="168"/>
      <c r="B66" s="169" t="s">
        <v>76</v>
      </c>
      <c r="C66" s="2"/>
      <c r="D66" s="2"/>
      <c r="E66" s="2"/>
      <c r="F66" s="2"/>
      <c r="G66" s="84"/>
      <c r="H66" s="83"/>
      <c r="I66" s="2"/>
      <c r="J66" s="84"/>
      <c r="K66" s="36"/>
      <c r="L66" s="36"/>
      <c r="M66" s="36"/>
      <c r="N66" s="162"/>
    </row>
    <row r="67" ht="15.0" customHeight="1">
      <c r="A67" s="159">
        <v>7.0</v>
      </c>
      <c r="B67" s="160" t="s">
        <v>77</v>
      </c>
      <c r="C67" s="25"/>
      <c r="D67" s="25"/>
      <c r="E67" s="25"/>
      <c r="F67" s="25"/>
      <c r="G67" s="25"/>
      <c r="H67" s="25"/>
      <c r="I67" s="25"/>
      <c r="J67" s="25"/>
      <c r="K67" s="22"/>
      <c r="L67" s="161"/>
      <c r="M67" s="161" t="str">
        <f>IFERROR(VLOOKUP(L67,PD!$B$13:$C$15,2,0),"")</f>
        <v/>
      </c>
      <c r="N67" s="162"/>
    </row>
    <row r="68" ht="15.0" customHeight="1">
      <c r="A68" s="163"/>
      <c r="B68" s="164" t="s">
        <v>78</v>
      </c>
      <c r="G68" s="165"/>
      <c r="H68" s="166" t="s">
        <v>54</v>
      </c>
      <c r="J68" s="165"/>
      <c r="K68" s="167"/>
      <c r="L68" s="32"/>
      <c r="M68" s="32"/>
      <c r="N68" s="162"/>
    </row>
    <row r="69" ht="15.0" customHeight="1">
      <c r="A69" s="163"/>
      <c r="B69" s="164" t="s">
        <v>79</v>
      </c>
      <c r="G69" s="165"/>
      <c r="H69" s="166"/>
      <c r="J69" s="165"/>
      <c r="K69" s="32"/>
      <c r="L69" s="32"/>
      <c r="M69" s="32"/>
      <c r="N69" s="162"/>
    </row>
    <row r="70" ht="46.5" customHeight="1">
      <c r="A70" s="168"/>
      <c r="B70" s="169" t="s">
        <v>211</v>
      </c>
      <c r="C70" s="2"/>
      <c r="D70" s="2"/>
      <c r="E70" s="2"/>
      <c r="F70" s="2"/>
      <c r="G70" s="84"/>
      <c r="H70" s="83"/>
      <c r="I70" s="2"/>
      <c r="J70" s="84"/>
      <c r="K70" s="36"/>
      <c r="L70" s="36"/>
      <c r="M70" s="36"/>
      <c r="N70" s="162"/>
    </row>
    <row r="71" ht="15.0" customHeight="1">
      <c r="A71" s="145" t="s">
        <v>212</v>
      </c>
      <c r="B71" s="146"/>
      <c r="C71" s="146"/>
      <c r="D71" s="146"/>
      <c r="E71" s="146"/>
      <c r="F71" s="146"/>
      <c r="G71" s="146"/>
      <c r="H71" s="146"/>
      <c r="I71" s="146"/>
      <c r="J71" s="146"/>
      <c r="K71" s="147"/>
      <c r="L71" s="148"/>
      <c r="M71" s="148" t="str">
        <f>IFERROR(ROUND(AVERAGE(M44:M70),0),"")</f>
        <v/>
      </c>
      <c r="N71" s="149"/>
    </row>
    <row r="72" ht="15.0" customHeight="1">
      <c r="A72" s="150" t="s">
        <v>202</v>
      </c>
      <c r="B72" s="126"/>
      <c r="C72" s="126"/>
      <c r="D72" s="151"/>
      <c r="E72" s="152"/>
      <c r="F72" s="152"/>
      <c r="G72" s="152"/>
      <c r="H72" s="152"/>
      <c r="I72" s="152"/>
      <c r="J72" s="152"/>
      <c r="K72" s="153"/>
      <c r="L72" s="154" t="s">
        <v>203</v>
      </c>
      <c r="M72" s="154" t="b">
        <f>IF(M71=1,"DIBAWAH EKSPEKTASI",IF(M71=2,"SESUAI EKSPEKTASI",IF(M71=3,"DIATAS EKSPEKTASI")))</f>
        <v>0</v>
      </c>
      <c r="N72" s="149"/>
    </row>
    <row r="73" ht="15.0" customHeight="1">
      <c r="A73" s="145" t="s">
        <v>213</v>
      </c>
      <c r="B73" s="146"/>
      <c r="C73" s="146"/>
      <c r="D73" s="146"/>
      <c r="E73" s="146"/>
      <c r="F73" s="146"/>
      <c r="G73" s="146"/>
      <c r="H73" s="146"/>
      <c r="I73" s="146"/>
      <c r="J73" s="146"/>
      <c r="K73" s="147"/>
      <c r="L73" s="148"/>
      <c r="M73" s="148"/>
      <c r="N73" s="149"/>
    </row>
    <row r="74" ht="15.0" customHeight="1">
      <c r="A74" s="150" t="str">
        <f>VLOOKUP(A41&amp;A72,K!$C$9:$D$26,2,0)</f>
        <v>#N/A</v>
      </c>
      <c r="B74" s="126"/>
      <c r="C74" s="126"/>
      <c r="D74" s="151"/>
      <c r="E74" s="152"/>
      <c r="F74" s="152"/>
      <c r="G74" s="152"/>
      <c r="H74" s="152"/>
      <c r="I74" s="152"/>
      <c r="J74" s="152"/>
      <c r="K74" s="153"/>
      <c r="L74" s="148"/>
      <c r="M74" s="148"/>
      <c r="N74" s="149"/>
    </row>
    <row r="75" ht="14.25" customHeight="1">
      <c r="I75" s="103"/>
      <c r="J75" s="103"/>
      <c r="K75" s="103"/>
      <c r="L75" s="101"/>
      <c r="M75" s="101"/>
    </row>
    <row r="76" ht="14.25" customHeight="1">
      <c r="H76" s="101" t="s">
        <v>214</v>
      </c>
      <c r="L76" s="101"/>
      <c r="M76" s="101"/>
    </row>
    <row r="77" ht="14.25" customHeight="1">
      <c r="A77" s="101"/>
      <c r="H77" s="101" t="s">
        <v>83</v>
      </c>
      <c r="L77" s="101"/>
      <c r="M77" s="101"/>
    </row>
    <row r="78" ht="14.25" customHeight="1">
      <c r="A78" s="101"/>
      <c r="H78" s="101"/>
      <c r="L78" s="101"/>
      <c r="M78" s="101"/>
    </row>
    <row r="79" ht="14.25" customHeight="1">
      <c r="A79" s="101"/>
      <c r="H79" s="101"/>
      <c r="L79" s="101"/>
      <c r="M79" s="101"/>
    </row>
    <row r="80" ht="14.25" customHeight="1">
      <c r="A80" s="101"/>
      <c r="H80" s="101"/>
      <c r="L80" s="101"/>
      <c r="M80" s="101"/>
    </row>
    <row r="81" ht="14.25" customHeight="1">
      <c r="A81" s="101"/>
      <c r="H81" s="101" t="str">
        <f>'SKP Pegawai'!E72</f>
        <v>Purnama Syae Purrahman M.Pd.,Ph.D</v>
      </c>
      <c r="L81" s="101"/>
      <c r="M81" s="101"/>
    </row>
    <row r="82" ht="14.25" customHeight="1">
      <c r="A82" s="101"/>
      <c r="H82" s="101">
        <f>'SKP Pegawai'!E73</f>
        <v>307017404</v>
      </c>
      <c r="L82" s="101"/>
      <c r="M82" s="101"/>
    </row>
    <row r="83" ht="14.25" customHeight="1">
      <c r="I83" s="103"/>
      <c r="J83" s="103"/>
      <c r="K83" s="103"/>
      <c r="L83" s="101"/>
      <c r="M83" s="101"/>
    </row>
    <row r="84" ht="14.25" customHeight="1">
      <c r="I84" s="103"/>
      <c r="J84" s="103"/>
      <c r="K84" s="103"/>
      <c r="L84" s="101"/>
      <c r="M84" s="101"/>
    </row>
    <row r="85" ht="14.25" customHeight="1">
      <c r="I85" s="103"/>
      <c r="J85" s="103"/>
      <c r="K85" s="103"/>
      <c r="L85" s="101"/>
      <c r="M85" s="101"/>
    </row>
    <row r="86" ht="14.25" customHeight="1">
      <c r="I86" s="103"/>
      <c r="J86" s="103"/>
      <c r="K86" s="103"/>
      <c r="L86" s="101"/>
      <c r="M86" s="101"/>
    </row>
    <row r="87" ht="14.25" customHeight="1">
      <c r="I87" s="103"/>
      <c r="J87" s="103"/>
      <c r="K87" s="103"/>
      <c r="L87" s="101"/>
      <c r="M87" s="101"/>
    </row>
    <row r="88" ht="14.25" customHeight="1">
      <c r="I88" s="103"/>
      <c r="J88" s="103"/>
      <c r="K88" s="103"/>
      <c r="L88" s="101"/>
      <c r="M88" s="101"/>
    </row>
    <row r="89" ht="14.25" customHeight="1">
      <c r="I89" s="103"/>
      <c r="J89" s="103"/>
      <c r="K89" s="103"/>
      <c r="L89" s="101"/>
      <c r="M89" s="101"/>
    </row>
    <row r="90" ht="14.25" customHeight="1">
      <c r="I90" s="103"/>
      <c r="J90" s="103"/>
      <c r="K90" s="103"/>
      <c r="L90" s="101"/>
      <c r="M90" s="101"/>
    </row>
    <row r="91" ht="14.25" customHeight="1">
      <c r="I91" s="103"/>
      <c r="J91" s="103"/>
      <c r="K91" s="103"/>
      <c r="L91" s="101"/>
      <c r="M91" s="101"/>
    </row>
    <row r="92" ht="14.25" customHeight="1">
      <c r="I92" s="103"/>
      <c r="J92" s="103"/>
      <c r="K92" s="103"/>
      <c r="L92" s="101"/>
      <c r="M92" s="101"/>
    </row>
    <row r="93" ht="14.25" customHeight="1">
      <c r="I93" s="103"/>
      <c r="J93" s="103"/>
      <c r="K93" s="103"/>
      <c r="L93" s="101"/>
      <c r="M93" s="101"/>
    </row>
    <row r="94" ht="14.25" customHeight="1">
      <c r="I94" s="103"/>
      <c r="J94" s="103"/>
      <c r="K94" s="103"/>
      <c r="L94" s="101"/>
      <c r="M94" s="101"/>
    </row>
    <row r="95" ht="14.25" customHeight="1">
      <c r="I95" s="103"/>
      <c r="J95" s="103"/>
      <c r="K95" s="103"/>
      <c r="L95" s="101"/>
      <c r="M95" s="101"/>
    </row>
    <row r="96" ht="14.25" customHeight="1">
      <c r="I96" s="103"/>
      <c r="J96" s="103"/>
      <c r="K96" s="122"/>
      <c r="L96" s="101"/>
      <c r="M96" s="101"/>
    </row>
    <row r="97" ht="14.25" customHeight="1">
      <c r="I97" s="103"/>
      <c r="J97" s="103"/>
      <c r="L97" s="101"/>
      <c r="M97" s="101"/>
    </row>
    <row r="98" ht="14.25" customHeight="1">
      <c r="I98" s="103"/>
      <c r="J98" s="103"/>
      <c r="L98" s="101"/>
      <c r="M98" s="101"/>
    </row>
    <row r="99" ht="14.25" customHeight="1">
      <c r="I99" s="103"/>
      <c r="J99" s="103"/>
      <c r="K99" s="103"/>
      <c r="L99" s="101"/>
      <c r="M99" s="101"/>
    </row>
    <row r="100" ht="14.25" customHeight="1">
      <c r="I100" s="103"/>
      <c r="J100" s="103"/>
      <c r="K100" s="103"/>
      <c r="L100" s="101"/>
      <c r="M100" s="101"/>
    </row>
    <row r="101" ht="14.25" customHeight="1">
      <c r="I101" s="103"/>
      <c r="J101" s="103"/>
      <c r="K101" s="103"/>
      <c r="L101" s="101"/>
      <c r="M101" s="101"/>
    </row>
    <row r="102" ht="14.25" customHeight="1">
      <c r="I102" s="103"/>
      <c r="J102" s="103"/>
      <c r="K102" s="103"/>
      <c r="L102" s="101"/>
      <c r="M102" s="101"/>
    </row>
    <row r="103" ht="14.25" customHeight="1">
      <c r="I103" s="103"/>
      <c r="J103" s="103"/>
      <c r="K103" s="103"/>
      <c r="L103" s="101"/>
      <c r="M103" s="101"/>
    </row>
    <row r="104" ht="15.75" customHeight="1">
      <c r="L104" s="101"/>
      <c r="M104" s="101"/>
    </row>
    <row r="105" ht="15.75" customHeight="1">
      <c r="L105" s="101"/>
      <c r="M105" s="101"/>
    </row>
    <row r="106" ht="15.75" customHeight="1">
      <c r="L106" s="101"/>
      <c r="M106" s="101"/>
    </row>
    <row r="107" ht="15.75" customHeight="1">
      <c r="L107" s="101"/>
      <c r="M107" s="101"/>
    </row>
    <row r="108" ht="15.75" customHeight="1">
      <c r="L108" s="101"/>
      <c r="M108" s="101"/>
    </row>
    <row r="109" ht="15.75" customHeight="1">
      <c r="L109" s="101"/>
      <c r="M109" s="101"/>
    </row>
    <row r="110" ht="15.75" customHeight="1">
      <c r="L110" s="101"/>
      <c r="M110" s="101"/>
    </row>
    <row r="111" ht="15.75" customHeight="1">
      <c r="L111" s="101"/>
      <c r="M111" s="101"/>
    </row>
    <row r="112" ht="15.75" customHeight="1">
      <c r="L112" s="101"/>
      <c r="M112" s="101"/>
    </row>
    <row r="113" ht="15.75" customHeight="1">
      <c r="L113" s="101"/>
      <c r="M113" s="101"/>
    </row>
    <row r="114" ht="15.75" customHeight="1">
      <c r="L114" s="101"/>
      <c r="M114" s="101"/>
    </row>
    <row r="115" ht="15.75" customHeight="1">
      <c r="L115" s="101"/>
      <c r="M115" s="101"/>
    </row>
    <row r="116" ht="15.75" customHeight="1">
      <c r="L116" s="101"/>
      <c r="M116" s="101"/>
    </row>
    <row r="117" ht="15.75" customHeight="1">
      <c r="L117" s="101"/>
      <c r="M117" s="101"/>
    </row>
    <row r="118" ht="15.75" customHeight="1">
      <c r="L118" s="101"/>
      <c r="M118" s="101"/>
    </row>
    <row r="119" ht="15.75" customHeight="1">
      <c r="L119" s="101"/>
      <c r="M119" s="101"/>
    </row>
    <row r="120" ht="15.75" customHeight="1">
      <c r="L120" s="101"/>
      <c r="M120" s="101"/>
    </row>
    <row r="121" ht="15.75" customHeight="1">
      <c r="L121" s="101"/>
      <c r="M121" s="101"/>
    </row>
    <row r="122" ht="15.75" customHeight="1">
      <c r="L122" s="101"/>
      <c r="M122" s="101"/>
    </row>
    <row r="123" ht="15.75" customHeight="1">
      <c r="L123" s="101"/>
      <c r="M123" s="101"/>
    </row>
    <row r="124" ht="15.75" customHeight="1">
      <c r="L124" s="101"/>
      <c r="M124" s="101"/>
    </row>
    <row r="125" ht="15.75" customHeight="1">
      <c r="L125" s="101"/>
      <c r="M125" s="101"/>
    </row>
    <row r="126" ht="15.75" customHeight="1">
      <c r="L126" s="101"/>
      <c r="M126" s="101"/>
    </row>
    <row r="127" ht="15.75" customHeight="1">
      <c r="L127" s="101"/>
      <c r="M127" s="101"/>
    </row>
    <row r="128" ht="15.75" customHeight="1">
      <c r="L128" s="101"/>
      <c r="M128" s="101"/>
    </row>
    <row r="129" ht="15.75" customHeight="1">
      <c r="L129" s="101"/>
      <c r="M129" s="101"/>
    </row>
    <row r="130" ht="15.75" customHeight="1">
      <c r="L130" s="101"/>
      <c r="M130" s="101"/>
    </row>
    <row r="131" ht="15.75" customHeight="1">
      <c r="L131" s="101"/>
      <c r="M131" s="101"/>
    </row>
    <row r="132" ht="15.75" customHeight="1">
      <c r="L132" s="101"/>
      <c r="M132" s="101"/>
    </row>
    <row r="133" ht="15.75" customHeight="1">
      <c r="L133" s="101"/>
      <c r="M133" s="101"/>
    </row>
    <row r="134" ht="15.75" customHeight="1">
      <c r="L134" s="101"/>
      <c r="M134" s="101"/>
    </row>
    <row r="135" ht="15.75" customHeight="1">
      <c r="L135" s="101"/>
      <c r="M135" s="101"/>
    </row>
    <row r="136" ht="15.75" customHeight="1">
      <c r="L136" s="101"/>
      <c r="M136" s="101"/>
    </row>
    <row r="137" ht="15.75" customHeight="1">
      <c r="L137" s="101"/>
      <c r="M137" s="101"/>
    </row>
    <row r="138" ht="15.75" customHeight="1">
      <c r="L138" s="101"/>
      <c r="M138" s="101"/>
    </row>
    <row r="139" ht="15.75" customHeight="1">
      <c r="L139" s="101"/>
      <c r="M139" s="101"/>
    </row>
    <row r="140" ht="15.75" customHeight="1">
      <c r="L140" s="101"/>
      <c r="M140" s="101"/>
    </row>
    <row r="141" ht="15.75" customHeight="1">
      <c r="L141" s="101"/>
      <c r="M141" s="101"/>
    </row>
    <row r="142" ht="15.75" customHeight="1">
      <c r="L142" s="101"/>
      <c r="M142" s="101"/>
    </row>
    <row r="143" ht="15.75" customHeight="1">
      <c r="L143" s="101"/>
      <c r="M143" s="101"/>
    </row>
    <row r="144" ht="15.75" customHeight="1">
      <c r="L144" s="101"/>
      <c r="M144" s="101"/>
    </row>
    <row r="145" ht="15.75" customHeight="1">
      <c r="L145" s="101"/>
      <c r="M145" s="101"/>
    </row>
    <row r="146" ht="15.75" customHeight="1">
      <c r="L146" s="101"/>
      <c r="M146" s="101"/>
    </row>
    <row r="147" ht="15.75" customHeight="1">
      <c r="L147" s="101"/>
      <c r="M147" s="101"/>
    </row>
    <row r="148" ht="15.75" customHeight="1">
      <c r="L148" s="101"/>
      <c r="M148" s="101"/>
    </row>
    <row r="149" ht="15.75" customHeight="1">
      <c r="L149" s="101"/>
      <c r="M149" s="101"/>
    </row>
    <row r="150" ht="15.75" customHeight="1">
      <c r="L150" s="101"/>
      <c r="M150" s="101"/>
    </row>
    <row r="151" ht="15.75" customHeight="1">
      <c r="L151" s="101"/>
      <c r="M151" s="101"/>
    </row>
    <row r="152" ht="15.75" customHeight="1">
      <c r="L152" s="101"/>
      <c r="M152" s="101"/>
    </row>
    <row r="153" ht="15.75" customHeight="1">
      <c r="L153" s="101"/>
      <c r="M153" s="101"/>
    </row>
    <row r="154" ht="15.75" customHeight="1">
      <c r="L154" s="101"/>
      <c r="M154" s="101"/>
    </row>
    <row r="155" ht="15.75" customHeight="1">
      <c r="L155" s="101"/>
      <c r="M155" s="101"/>
    </row>
    <row r="156" ht="15.75" customHeight="1">
      <c r="L156" s="101"/>
      <c r="M156" s="101"/>
    </row>
    <row r="157" ht="15.75" customHeight="1">
      <c r="L157" s="101"/>
      <c r="M157" s="101"/>
    </row>
    <row r="158" ht="15.75" customHeight="1">
      <c r="L158" s="101"/>
      <c r="M158" s="101"/>
    </row>
    <row r="159" ht="15.75" customHeight="1">
      <c r="L159" s="101"/>
      <c r="M159" s="101"/>
    </row>
    <row r="160" ht="15.75" customHeight="1">
      <c r="L160" s="101"/>
      <c r="M160" s="101"/>
    </row>
    <row r="161" ht="15.75" customHeight="1">
      <c r="L161" s="101"/>
      <c r="M161" s="101"/>
    </row>
    <row r="162" ht="15.75" customHeight="1">
      <c r="L162" s="101"/>
      <c r="M162" s="101"/>
    </row>
    <row r="163" ht="15.75" customHeight="1">
      <c r="L163" s="101"/>
      <c r="M163" s="101"/>
    </row>
    <row r="164" ht="15.75" customHeight="1">
      <c r="L164" s="101"/>
      <c r="M164" s="101"/>
    </row>
    <row r="165" ht="15.75" customHeight="1">
      <c r="L165" s="101"/>
      <c r="M165" s="101"/>
    </row>
    <row r="166" ht="15.75" customHeight="1">
      <c r="L166" s="101"/>
      <c r="M166" s="101"/>
    </row>
    <row r="167" ht="15.75" customHeight="1">
      <c r="L167" s="101"/>
      <c r="M167" s="101"/>
    </row>
    <row r="168" ht="15.75" customHeight="1">
      <c r="L168" s="101"/>
      <c r="M168" s="101"/>
    </row>
    <row r="169" ht="15.75" customHeight="1">
      <c r="L169" s="101"/>
      <c r="M169" s="101"/>
    </row>
    <row r="170" ht="15.75" customHeight="1">
      <c r="L170" s="101"/>
      <c r="M170" s="101"/>
    </row>
    <row r="171" ht="15.75" customHeight="1">
      <c r="L171" s="101"/>
      <c r="M171" s="101"/>
    </row>
    <row r="172" ht="15.75" customHeight="1">
      <c r="L172" s="101"/>
      <c r="M172" s="101"/>
    </row>
    <row r="173" ht="15.75" customHeight="1">
      <c r="L173" s="101"/>
      <c r="M173" s="101"/>
    </row>
    <row r="174" ht="15.75" customHeight="1">
      <c r="L174" s="101"/>
      <c r="M174" s="101"/>
    </row>
    <row r="175" ht="15.75" customHeight="1">
      <c r="L175" s="101"/>
      <c r="M175" s="101"/>
    </row>
    <row r="176" ht="15.75" customHeight="1">
      <c r="L176" s="101"/>
      <c r="M176" s="101"/>
    </row>
    <row r="177" ht="15.75" customHeight="1">
      <c r="L177" s="101"/>
      <c r="M177" s="101"/>
    </row>
    <row r="178" ht="15.75" customHeight="1">
      <c r="L178" s="101"/>
      <c r="M178" s="101"/>
    </row>
    <row r="179" ht="15.75" customHeight="1">
      <c r="L179" s="101"/>
      <c r="M179" s="101"/>
    </row>
    <row r="180" ht="15.75" customHeight="1">
      <c r="L180" s="101"/>
      <c r="M180" s="101"/>
    </row>
    <row r="181" ht="15.75" customHeight="1">
      <c r="L181" s="101"/>
      <c r="M181" s="101"/>
    </row>
    <row r="182" ht="15.75" customHeight="1">
      <c r="L182" s="101"/>
      <c r="M182" s="101"/>
    </row>
    <row r="183" ht="15.75" customHeight="1">
      <c r="L183" s="101"/>
      <c r="M183" s="101"/>
    </row>
    <row r="184" ht="15.75" customHeight="1">
      <c r="L184" s="101"/>
      <c r="M184" s="101"/>
    </row>
    <row r="185" ht="15.75" customHeight="1">
      <c r="L185" s="101"/>
      <c r="M185" s="101"/>
    </row>
    <row r="186" ht="15.75" customHeight="1">
      <c r="L186" s="101"/>
      <c r="M186" s="101"/>
    </row>
    <row r="187" ht="15.75" customHeight="1">
      <c r="L187" s="101"/>
      <c r="M187" s="101"/>
    </row>
    <row r="188" ht="15.75" customHeight="1">
      <c r="L188" s="101"/>
      <c r="M188" s="101"/>
    </row>
    <row r="189" ht="15.75" customHeight="1">
      <c r="L189" s="101"/>
      <c r="M189" s="101"/>
    </row>
    <row r="190" ht="15.75" customHeight="1">
      <c r="L190" s="101"/>
      <c r="M190" s="101"/>
    </row>
    <row r="191" ht="15.75" customHeight="1">
      <c r="L191" s="101"/>
      <c r="M191" s="101"/>
    </row>
    <row r="192" ht="15.75" customHeight="1">
      <c r="L192" s="101"/>
      <c r="M192" s="101"/>
    </row>
    <row r="193" ht="15.75" customHeight="1">
      <c r="L193" s="101"/>
      <c r="M193" s="101"/>
    </row>
    <row r="194" ht="15.75" customHeight="1">
      <c r="L194" s="101"/>
      <c r="M194" s="101"/>
    </row>
    <row r="195" ht="15.75" customHeight="1">
      <c r="L195" s="101"/>
      <c r="M195" s="101"/>
    </row>
    <row r="196" ht="15.75" customHeight="1">
      <c r="L196" s="101"/>
      <c r="M196" s="101"/>
    </row>
    <row r="197" ht="15.75" customHeight="1">
      <c r="L197" s="101"/>
      <c r="M197" s="101"/>
    </row>
    <row r="198" ht="15.75" customHeight="1">
      <c r="L198" s="101"/>
      <c r="M198" s="101"/>
    </row>
    <row r="199" ht="15.75" customHeight="1">
      <c r="L199" s="101"/>
      <c r="M199" s="101"/>
    </row>
    <row r="200" ht="15.75" customHeight="1">
      <c r="L200" s="101"/>
      <c r="M200" s="101"/>
    </row>
    <row r="201" ht="15.75" customHeight="1">
      <c r="L201" s="101"/>
      <c r="M201" s="101"/>
    </row>
    <row r="202" ht="15.75" customHeight="1">
      <c r="L202" s="101"/>
      <c r="M202" s="101"/>
    </row>
    <row r="203" ht="15.75" customHeight="1">
      <c r="L203" s="101"/>
      <c r="M203" s="101"/>
    </row>
    <row r="204" ht="15.75" customHeight="1">
      <c r="L204" s="101"/>
      <c r="M204" s="101"/>
    </row>
    <row r="205" ht="15.75" customHeight="1">
      <c r="L205" s="101"/>
      <c r="M205" s="101"/>
    </row>
    <row r="206" ht="15.75" customHeight="1">
      <c r="L206" s="101"/>
      <c r="M206" s="101"/>
    </row>
    <row r="207" ht="15.75" customHeight="1">
      <c r="L207" s="101"/>
      <c r="M207" s="101"/>
    </row>
    <row r="208" ht="15.75" customHeight="1">
      <c r="L208" s="101"/>
      <c r="M208" s="101"/>
    </row>
    <row r="209" ht="15.75" customHeight="1">
      <c r="L209" s="101"/>
      <c r="M209" s="101"/>
    </row>
    <row r="210" ht="15.75" customHeight="1">
      <c r="L210" s="101"/>
      <c r="M210" s="101"/>
    </row>
    <row r="211" ht="15.75" customHeight="1">
      <c r="L211" s="101"/>
      <c r="M211" s="101"/>
    </row>
    <row r="212" ht="15.75" customHeight="1">
      <c r="L212" s="101"/>
      <c r="M212" s="101"/>
    </row>
    <row r="213" ht="15.75" customHeight="1">
      <c r="L213" s="101"/>
      <c r="M213" s="101"/>
    </row>
    <row r="214" ht="15.75" customHeight="1">
      <c r="L214" s="101"/>
      <c r="M214" s="101"/>
    </row>
    <row r="215" ht="15.75" customHeight="1">
      <c r="L215" s="101"/>
      <c r="M215" s="101"/>
    </row>
    <row r="216" ht="15.75" customHeight="1">
      <c r="L216" s="101"/>
      <c r="M216" s="101"/>
    </row>
    <row r="217" ht="15.75" customHeight="1">
      <c r="L217" s="101"/>
      <c r="M217" s="101"/>
    </row>
    <row r="218" ht="15.75" customHeight="1">
      <c r="L218" s="101"/>
      <c r="M218" s="101"/>
    </row>
    <row r="219" ht="15.75" customHeight="1">
      <c r="L219" s="101"/>
      <c r="M219" s="101"/>
    </row>
    <row r="220" ht="15.75" customHeight="1">
      <c r="L220" s="101"/>
      <c r="M220" s="101"/>
    </row>
    <row r="221" ht="15.75" customHeight="1">
      <c r="L221" s="101"/>
      <c r="M221" s="101"/>
    </row>
    <row r="222" ht="15.75" customHeight="1">
      <c r="L222" s="101"/>
      <c r="M222" s="101"/>
    </row>
    <row r="223" ht="15.75" customHeight="1">
      <c r="L223" s="101"/>
      <c r="M223" s="101"/>
    </row>
    <row r="224" ht="15.75" customHeight="1">
      <c r="L224" s="101"/>
      <c r="M224" s="101"/>
    </row>
    <row r="225" ht="15.75" customHeight="1">
      <c r="L225" s="101"/>
      <c r="M225" s="101"/>
    </row>
    <row r="226" ht="15.75" customHeight="1">
      <c r="L226" s="101"/>
      <c r="M226" s="101"/>
    </row>
    <row r="227" ht="15.75" customHeight="1">
      <c r="L227" s="101"/>
      <c r="M227" s="101"/>
    </row>
    <row r="228" ht="15.75" customHeight="1">
      <c r="L228" s="101"/>
      <c r="M228" s="101"/>
    </row>
    <row r="229" ht="15.75" customHeight="1">
      <c r="L229" s="101"/>
      <c r="M229" s="101"/>
    </row>
    <row r="230" ht="15.75" customHeight="1">
      <c r="L230" s="101"/>
      <c r="M230" s="101"/>
    </row>
    <row r="231" ht="15.75" customHeight="1">
      <c r="L231" s="101"/>
      <c r="M231" s="101"/>
    </row>
    <row r="232" ht="15.75" customHeight="1">
      <c r="L232" s="101"/>
      <c r="M232" s="101"/>
    </row>
    <row r="233" ht="15.75" customHeight="1">
      <c r="L233" s="101"/>
      <c r="M233" s="101"/>
    </row>
    <row r="234" ht="15.75" customHeight="1">
      <c r="L234" s="101"/>
      <c r="M234" s="101"/>
    </row>
    <row r="235" ht="15.75" customHeight="1">
      <c r="L235" s="101"/>
      <c r="M235" s="101"/>
    </row>
    <row r="236" ht="15.75" customHeight="1">
      <c r="L236" s="101"/>
      <c r="M236" s="101"/>
    </row>
    <row r="237" ht="15.75" customHeight="1">
      <c r="L237" s="101"/>
      <c r="M237" s="101"/>
    </row>
    <row r="238" ht="15.75" customHeight="1">
      <c r="L238" s="101"/>
      <c r="M238" s="101"/>
    </row>
    <row r="239" ht="15.75" customHeight="1">
      <c r="L239" s="101"/>
      <c r="M239" s="101"/>
    </row>
    <row r="240" ht="15.75" customHeight="1">
      <c r="L240" s="101"/>
      <c r="M240" s="101"/>
    </row>
    <row r="241" ht="15.75" customHeight="1">
      <c r="L241" s="101"/>
      <c r="M241" s="101"/>
    </row>
    <row r="242" ht="15.75" customHeight="1">
      <c r="L242" s="101"/>
      <c r="M242" s="101"/>
    </row>
    <row r="243" ht="15.75" customHeight="1">
      <c r="L243" s="101"/>
      <c r="M243" s="101"/>
    </row>
    <row r="244" ht="15.75" customHeight="1">
      <c r="L244" s="101"/>
      <c r="M244" s="101"/>
    </row>
    <row r="245" ht="15.75" customHeight="1">
      <c r="L245" s="101"/>
      <c r="M245" s="101"/>
    </row>
    <row r="246" ht="15.75" customHeight="1">
      <c r="L246" s="101"/>
      <c r="M246" s="101"/>
    </row>
    <row r="247" ht="15.75" customHeight="1">
      <c r="L247" s="101"/>
      <c r="M247" s="101"/>
    </row>
    <row r="248" ht="15.75" customHeight="1">
      <c r="L248" s="101"/>
      <c r="M248" s="101"/>
    </row>
    <row r="249" ht="15.75" customHeight="1">
      <c r="L249" s="101"/>
      <c r="M249" s="101"/>
    </row>
    <row r="250" ht="15.75" customHeight="1">
      <c r="L250" s="101"/>
      <c r="M250" s="101"/>
    </row>
    <row r="251" ht="15.75" customHeight="1">
      <c r="L251" s="101"/>
      <c r="M251" s="101"/>
    </row>
    <row r="252" ht="15.75" customHeight="1">
      <c r="L252" s="101"/>
      <c r="M252" s="101"/>
    </row>
    <row r="253" ht="15.75" customHeight="1">
      <c r="L253" s="101"/>
      <c r="M253" s="101"/>
    </row>
    <row r="254" ht="15.75" customHeight="1">
      <c r="L254" s="101"/>
      <c r="M254" s="101"/>
    </row>
    <row r="255" ht="15.75" customHeight="1">
      <c r="L255" s="101"/>
      <c r="M255" s="101"/>
    </row>
    <row r="256" ht="15.75" customHeight="1">
      <c r="L256" s="101"/>
      <c r="M256" s="101"/>
    </row>
    <row r="257" ht="15.75" customHeight="1">
      <c r="L257" s="101"/>
      <c r="M257" s="101"/>
    </row>
    <row r="258" ht="15.75" customHeight="1">
      <c r="L258" s="101"/>
      <c r="M258" s="101"/>
    </row>
    <row r="259" ht="15.75" customHeight="1">
      <c r="L259" s="101"/>
      <c r="M259" s="101"/>
    </row>
    <row r="260" ht="15.75" customHeight="1">
      <c r="L260" s="101"/>
      <c r="M260" s="101"/>
    </row>
    <row r="261" ht="15.75" customHeight="1">
      <c r="L261" s="101"/>
      <c r="M261" s="101"/>
    </row>
    <row r="262" ht="15.75" customHeight="1">
      <c r="L262" s="101"/>
      <c r="M262" s="101"/>
    </row>
    <row r="263" ht="15.75" customHeight="1">
      <c r="L263" s="101"/>
      <c r="M263" s="101"/>
    </row>
    <row r="264" ht="15.75" customHeight="1">
      <c r="L264" s="101"/>
      <c r="M264" s="101"/>
    </row>
    <row r="265" ht="15.75" customHeight="1">
      <c r="L265" s="101"/>
      <c r="M265" s="101"/>
    </row>
    <row r="266" ht="15.75" customHeight="1">
      <c r="L266" s="101"/>
      <c r="M266" s="101"/>
    </row>
    <row r="267" ht="15.75" customHeight="1">
      <c r="L267" s="101"/>
      <c r="M267" s="101"/>
    </row>
    <row r="268" ht="15.75" customHeight="1">
      <c r="L268" s="101"/>
      <c r="M268" s="101"/>
    </row>
    <row r="269" ht="15.75" customHeight="1">
      <c r="L269" s="101"/>
      <c r="M269" s="101"/>
    </row>
    <row r="270" ht="15.75" customHeight="1">
      <c r="L270" s="101"/>
      <c r="M270" s="101"/>
    </row>
    <row r="271" ht="15.75" customHeight="1">
      <c r="L271" s="101"/>
      <c r="M271" s="101"/>
    </row>
    <row r="272" ht="15.75" customHeight="1">
      <c r="L272" s="101"/>
      <c r="M272" s="101"/>
    </row>
    <row r="273" ht="15.75" customHeight="1">
      <c r="L273" s="101"/>
      <c r="M273" s="101"/>
    </row>
    <row r="274" ht="15.75" customHeight="1">
      <c r="L274" s="101"/>
      <c r="M274" s="101"/>
    </row>
    <row r="275" ht="15.75" customHeight="1">
      <c r="L275" s="101"/>
      <c r="M275" s="101"/>
    </row>
    <row r="276" ht="15.75" customHeight="1">
      <c r="L276" s="101"/>
      <c r="M276" s="101"/>
    </row>
    <row r="277" ht="15.75" customHeight="1">
      <c r="L277" s="101"/>
      <c r="M277" s="101"/>
    </row>
    <row r="278" ht="15.75" customHeight="1">
      <c r="L278" s="101"/>
      <c r="M278" s="101"/>
    </row>
    <row r="279" ht="15.75" customHeight="1">
      <c r="L279" s="101"/>
      <c r="M279" s="101"/>
    </row>
    <row r="280" ht="15.75" customHeight="1">
      <c r="L280" s="101"/>
      <c r="M280" s="101"/>
    </row>
    <row r="281" ht="15.75" customHeight="1">
      <c r="L281" s="101"/>
      <c r="M281" s="101"/>
    </row>
    <row r="282" ht="15.75" customHeight="1">
      <c r="L282" s="101"/>
      <c r="M282" s="101"/>
    </row>
    <row r="283" ht="15.75" customHeight="1">
      <c r="L283" s="101"/>
      <c r="M283" s="101"/>
    </row>
    <row r="284" ht="15.75" customHeight="1">
      <c r="L284" s="101"/>
      <c r="M284" s="101"/>
    </row>
    <row r="285" ht="15.75" customHeight="1">
      <c r="L285" s="101"/>
      <c r="M285" s="101"/>
    </row>
    <row r="286" ht="15.75" customHeight="1">
      <c r="L286" s="101"/>
      <c r="M286" s="101"/>
    </row>
    <row r="287" ht="15.75" customHeight="1">
      <c r="L287" s="101"/>
      <c r="M287" s="101"/>
    </row>
    <row r="288" ht="15.75" customHeight="1">
      <c r="L288" s="101"/>
      <c r="M288" s="101"/>
    </row>
    <row r="289" ht="15.75" customHeight="1">
      <c r="L289" s="101"/>
      <c r="M289" s="101"/>
    </row>
    <row r="290" ht="15.75" customHeight="1">
      <c r="L290" s="101"/>
      <c r="M290" s="101"/>
    </row>
    <row r="291" ht="15.75" customHeight="1">
      <c r="L291" s="101"/>
      <c r="M291" s="101"/>
    </row>
    <row r="292" ht="15.75" customHeight="1">
      <c r="L292" s="101"/>
      <c r="M292" s="101"/>
    </row>
    <row r="293" ht="15.75" customHeight="1">
      <c r="L293" s="101"/>
      <c r="M293" s="101"/>
    </row>
    <row r="294" ht="15.75" customHeight="1">
      <c r="L294" s="101"/>
      <c r="M294" s="101"/>
    </row>
    <row r="295" ht="15.75" customHeight="1">
      <c r="L295" s="101"/>
      <c r="M295" s="101"/>
    </row>
    <row r="296" ht="15.75" customHeight="1">
      <c r="L296" s="101"/>
      <c r="M296" s="101"/>
    </row>
    <row r="297" ht="15.75" customHeight="1">
      <c r="L297" s="101"/>
      <c r="M297" s="101"/>
    </row>
    <row r="298" ht="15.75" customHeight="1">
      <c r="L298" s="101"/>
      <c r="M298" s="101"/>
    </row>
    <row r="299" ht="15.75" customHeight="1">
      <c r="L299" s="101"/>
      <c r="M299" s="101"/>
    </row>
    <row r="300" ht="15.75" customHeight="1">
      <c r="L300" s="101"/>
      <c r="M300" s="101"/>
    </row>
    <row r="301" ht="15.75" customHeight="1">
      <c r="L301" s="101"/>
      <c r="M301" s="101"/>
    </row>
    <row r="302" ht="15.75" customHeight="1">
      <c r="L302" s="101"/>
      <c r="M302" s="101"/>
    </row>
    <row r="303" ht="15.75" customHeight="1">
      <c r="L303" s="101"/>
      <c r="M303" s="101"/>
    </row>
    <row r="304" ht="15.75" customHeight="1">
      <c r="L304" s="101"/>
      <c r="M304" s="101"/>
    </row>
    <row r="305" ht="15.75" customHeight="1">
      <c r="L305" s="101"/>
      <c r="M305" s="101"/>
    </row>
    <row r="306" ht="15.75" customHeight="1">
      <c r="L306" s="101"/>
      <c r="M306" s="101"/>
    </row>
    <row r="307" ht="15.75" customHeight="1">
      <c r="L307" s="101"/>
      <c r="M307" s="101"/>
    </row>
    <row r="308" ht="15.75" customHeight="1">
      <c r="L308" s="101"/>
      <c r="M308" s="101"/>
    </row>
    <row r="309" ht="15.75" customHeight="1">
      <c r="L309" s="101"/>
      <c r="M309" s="101"/>
    </row>
    <row r="310" ht="15.75" customHeight="1">
      <c r="L310" s="101"/>
      <c r="M310" s="101"/>
    </row>
    <row r="311" ht="15.75" customHeight="1">
      <c r="L311" s="101"/>
      <c r="M311" s="101"/>
    </row>
    <row r="312" ht="15.75" customHeight="1">
      <c r="L312" s="101"/>
      <c r="M312" s="101"/>
    </row>
    <row r="313" ht="15.75" customHeight="1">
      <c r="L313" s="101"/>
      <c r="M313" s="101"/>
    </row>
    <row r="314" ht="15.75" customHeight="1">
      <c r="L314" s="101"/>
      <c r="M314" s="101"/>
    </row>
    <row r="315" ht="15.75" customHeight="1">
      <c r="L315" s="101"/>
      <c r="M315" s="101"/>
    </row>
    <row r="316" ht="15.75" customHeight="1">
      <c r="L316" s="101"/>
      <c r="M316" s="101"/>
    </row>
    <row r="317" ht="15.75" customHeight="1">
      <c r="L317" s="101"/>
      <c r="M317" s="101"/>
    </row>
    <row r="318" ht="15.75" customHeight="1">
      <c r="L318" s="101"/>
      <c r="M318" s="101"/>
    </row>
    <row r="319" ht="15.75" customHeight="1">
      <c r="L319" s="101"/>
      <c r="M319" s="101"/>
    </row>
    <row r="320" ht="15.75" customHeight="1">
      <c r="L320" s="101"/>
      <c r="M320" s="101"/>
    </row>
    <row r="321" ht="15.75" customHeight="1">
      <c r="L321" s="101"/>
      <c r="M321" s="101"/>
    </row>
    <row r="322" ht="15.75" customHeight="1">
      <c r="L322" s="101"/>
      <c r="M322" s="101"/>
    </row>
    <row r="323" ht="15.75" customHeight="1">
      <c r="L323" s="101"/>
      <c r="M323" s="101"/>
    </row>
    <row r="324" ht="15.75" customHeight="1">
      <c r="L324" s="101"/>
      <c r="M324" s="101"/>
    </row>
    <row r="325" ht="15.75" customHeight="1">
      <c r="L325" s="101"/>
      <c r="M325" s="101"/>
    </row>
    <row r="326" ht="15.75" customHeight="1">
      <c r="L326" s="101"/>
      <c r="M326" s="101"/>
    </row>
    <row r="327" ht="15.75" customHeight="1">
      <c r="L327" s="101"/>
      <c r="M327" s="101"/>
    </row>
    <row r="328" ht="15.75" customHeight="1">
      <c r="L328" s="101"/>
      <c r="M328" s="101"/>
    </row>
    <row r="329" ht="15.75" customHeight="1">
      <c r="L329" s="101"/>
      <c r="M329" s="101"/>
    </row>
    <row r="330" ht="15.75" customHeight="1">
      <c r="L330" s="101"/>
      <c r="M330" s="101"/>
    </row>
    <row r="331" ht="15.75" customHeight="1">
      <c r="L331" s="101"/>
      <c r="M331" s="101"/>
    </row>
    <row r="332" ht="15.75" customHeight="1">
      <c r="L332" s="101"/>
      <c r="M332" s="101"/>
    </row>
    <row r="333" ht="15.75" customHeight="1">
      <c r="L333" s="101"/>
      <c r="M333" s="101"/>
    </row>
    <row r="334" ht="15.75" customHeight="1">
      <c r="L334" s="101"/>
      <c r="M334" s="101"/>
    </row>
    <row r="335" ht="15.75" customHeight="1">
      <c r="L335" s="101"/>
      <c r="M335" s="101"/>
    </row>
    <row r="336" ht="15.75" customHeight="1">
      <c r="L336" s="101"/>
      <c r="M336" s="101"/>
    </row>
    <row r="337" ht="15.75" customHeight="1">
      <c r="L337" s="101"/>
      <c r="M337" s="101"/>
    </row>
    <row r="338" ht="15.75" customHeight="1">
      <c r="L338" s="101"/>
      <c r="M338" s="101"/>
    </row>
    <row r="339" ht="15.75" customHeight="1">
      <c r="L339" s="101"/>
      <c r="M339" s="101"/>
    </row>
    <row r="340" ht="15.75" customHeight="1">
      <c r="L340" s="101"/>
      <c r="M340" s="101"/>
    </row>
    <row r="341" ht="15.75" customHeight="1">
      <c r="L341" s="101"/>
      <c r="M341" s="101"/>
    </row>
    <row r="342" ht="15.75" customHeight="1">
      <c r="L342" s="101"/>
      <c r="M342" s="101"/>
    </row>
    <row r="343" ht="15.75" customHeight="1">
      <c r="L343" s="101"/>
      <c r="M343" s="101"/>
    </row>
    <row r="344" ht="15.75" customHeight="1">
      <c r="L344" s="101"/>
      <c r="M344" s="101"/>
    </row>
    <row r="345" ht="15.75" customHeight="1">
      <c r="L345" s="101"/>
      <c r="M345" s="101"/>
    </row>
    <row r="346" ht="15.75" customHeight="1">
      <c r="L346" s="101"/>
      <c r="M346" s="101"/>
    </row>
    <row r="347" ht="15.75" customHeight="1">
      <c r="L347" s="101"/>
      <c r="M347" s="101"/>
    </row>
    <row r="348" ht="15.75" customHeight="1">
      <c r="L348" s="101"/>
      <c r="M348" s="101"/>
    </row>
    <row r="349" ht="15.75" customHeight="1">
      <c r="L349" s="101"/>
      <c r="M349" s="101"/>
    </row>
    <row r="350" ht="15.75" customHeight="1">
      <c r="L350" s="101"/>
      <c r="M350" s="101"/>
    </row>
    <row r="351" ht="15.75" customHeight="1">
      <c r="L351" s="101"/>
      <c r="M351" s="101"/>
    </row>
    <row r="352" ht="15.75" customHeight="1">
      <c r="L352" s="101"/>
      <c r="M352" s="101"/>
    </row>
    <row r="353" ht="15.75" customHeight="1">
      <c r="L353" s="101"/>
      <c r="M353" s="101"/>
    </row>
    <row r="354" ht="15.75" customHeight="1">
      <c r="L354" s="101"/>
      <c r="M354" s="101"/>
    </row>
    <row r="355" ht="15.75" customHeight="1">
      <c r="L355" s="101"/>
      <c r="M355" s="101"/>
    </row>
    <row r="356" ht="15.75" customHeight="1">
      <c r="L356" s="101"/>
      <c r="M356" s="101"/>
    </row>
    <row r="357" ht="15.75" customHeight="1">
      <c r="L357" s="101"/>
      <c r="M357" s="101"/>
    </row>
    <row r="358" ht="15.75" customHeight="1">
      <c r="L358" s="101"/>
      <c r="M358" s="101"/>
    </row>
    <row r="359" ht="15.75" customHeight="1">
      <c r="L359" s="101"/>
      <c r="M359" s="101"/>
    </row>
    <row r="360" ht="15.75" customHeight="1">
      <c r="L360" s="101"/>
      <c r="M360" s="101"/>
    </row>
    <row r="361" ht="15.75" customHeight="1">
      <c r="L361" s="101"/>
      <c r="M361" s="101"/>
    </row>
    <row r="362" ht="15.75" customHeight="1">
      <c r="L362" s="101"/>
      <c r="M362" s="101"/>
    </row>
    <row r="363" ht="15.75" customHeight="1">
      <c r="L363" s="101"/>
      <c r="M363" s="101"/>
    </row>
    <row r="364" ht="15.75" customHeight="1">
      <c r="L364" s="101"/>
      <c r="M364" s="101"/>
    </row>
    <row r="365" ht="15.75" customHeight="1">
      <c r="L365" s="101"/>
      <c r="M365" s="101"/>
    </row>
    <row r="366" ht="15.75" customHeight="1">
      <c r="L366" s="101"/>
      <c r="M366" s="101"/>
    </row>
    <row r="367" ht="15.75" customHeight="1">
      <c r="L367" s="101"/>
      <c r="M367" s="101"/>
    </row>
    <row r="368" ht="15.75" customHeight="1">
      <c r="L368" s="101"/>
      <c r="M368" s="101"/>
    </row>
    <row r="369" ht="15.75" customHeight="1">
      <c r="L369" s="101"/>
      <c r="M369" s="101"/>
    </row>
    <row r="370" ht="15.75" customHeight="1">
      <c r="L370" s="101"/>
      <c r="M370" s="101"/>
    </row>
    <row r="371" ht="15.75" customHeight="1">
      <c r="L371" s="101"/>
      <c r="M371" s="101"/>
    </row>
    <row r="372" ht="15.75" customHeight="1">
      <c r="L372" s="101"/>
      <c r="M372" s="101"/>
    </row>
    <row r="373" ht="15.75" customHeight="1">
      <c r="L373" s="101"/>
      <c r="M373" s="101"/>
    </row>
    <row r="374" ht="15.75" customHeight="1">
      <c r="L374" s="101"/>
      <c r="M374" s="101"/>
    </row>
    <row r="375" ht="15.75" customHeight="1">
      <c r="L375" s="101"/>
      <c r="M375" s="101"/>
    </row>
    <row r="376" ht="15.75" customHeight="1">
      <c r="L376" s="101"/>
      <c r="M376" s="101"/>
    </row>
    <row r="377" ht="15.75" customHeight="1">
      <c r="L377" s="101"/>
      <c r="M377" s="101"/>
    </row>
    <row r="378" ht="15.75" customHeight="1">
      <c r="L378" s="101"/>
      <c r="M378" s="101"/>
    </row>
    <row r="379" ht="15.75" customHeight="1">
      <c r="L379" s="101"/>
      <c r="M379" s="101"/>
    </row>
    <row r="380" ht="15.75" customHeight="1">
      <c r="L380" s="101"/>
      <c r="M380" s="101"/>
    </row>
    <row r="381" ht="15.75" customHeight="1">
      <c r="L381" s="101"/>
      <c r="M381" s="101"/>
    </row>
    <row r="382" ht="15.75" customHeight="1">
      <c r="L382" s="101"/>
      <c r="M382" s="101"/>
    </row>
    <row r="383" ht="15.75" customHeight="1">
      <c r="L383" s="101"/>
      <c r="M383" s="101"/>
    </row>
    <row r="384" ht="15.75" customHeight="1">
      <c r="L384" s="101"/>
      <c r="M384" s="101"/>
    </row>
    <row r="385" ht="15.75" customHeight="1">
      <c r="L385" s="101"/>
      <c r="M385" s="101"/>
    </row>
    <row r="386" ht="15.75" customHeight="1">
      <c r="L386" s="101"/>
      <c r="M386" s="101"/>
    </row>
    <row r="387" ht="15.75" customHeight="1">
      <c r="L387" s="101"/>
      <c r="M387" s="101"/>
    </row>
    <row r="388" ht="15.75" customHeight="1">
      <c r="L388" s="101"/>
      <c r="M388" s="101"/>
    </row>
    <row r="389" ht="15.75" customHeight="1">
      <c r="L389" s="101"/>
      <c r="M389" s="101"/>
    </row>
    <row r="390" ht="15.75" customHeight="1">
      <c r="L390" s="101"/>
      <c r="M390" s="101"/>
    </row>
    <row r="391" ht="15.75" customHeight="1">
      <c r="L391" s="101"/>
      <c r="M391" s="101"/>
    </row>
    <row r="392" ht="15.75" customHeight="1">
      <c r="L392" s="101"/>
      <c r="M392" s="101"/>
    </row>
    <row r="393" ht="15.75" customHeight="1">
      <c r="L393" s="101"/>
      <c r="M393" s="101"/>
    </row>
    <row r="394" ht="15.75" customHeight="1">
      <c r="L394" s="101"/>
      <c r="M394" s="101"/>
    </row>
    <row r="395" ht="15.75" customHeight="1">
      <c r="L395" s="101"/>
      <c r="M395" s="101"/>
    </row>
    <row r="396" ht="15.75" customHeight="1">
      <c r="L396" s="101"/>
      <c r="M396" s="101"/>
    </row>
    <row r="397" ht="15.75" customHeight="1">
      <c r="L397" s="101"/>
      <c r="M397" s="101"/>
    </row>
    <row r="398" ht="15.75" customHeight="1">
      <c r="L398" s="101"/>
      <c r="M398" s="101"/>
    </row>
    <row r="399" ht="15.75" customHeight="1">
      <c r="L399" s="101"/>
      <c r="M399" s="101"/>
    </row>
    <row r="400" ht="15.75" customHeight="1">
      <c r="L400" s="101"/>
      <c r="M400" s="101"/>
    </row>
    <row r="401" ht="15.75" customHeight="1">
      <c r="L401" s="101"/>
      <c r="M401" s="101"/>
    </row>
    <row r="402" ht="15.75" customHeight="1">
      <c r="L402" s="101"/>
      <c r="M402" s="101"/>
    </row>
    <row r="403" ht="15.75" customHeight="1">
      <c r="L403" s="101"/>
      <c r="M403" s="101"/>
    </row>
    <row r="404" ht="15.75" customHeight="1">
      <c r="L404" s="101"/>
      <c r="M404" s="101"/>
    </row>
    <row r="405" ht="15.75" customHeight="1">
      <c r="L405" s="101"/>
      <c r="M405" s="101"/>
    </row>
    <row r="406" ht="15.75" customHeight="1">
      <c r="L406" s="101"/>
      <c r="M406" s="101"/>
    </row>
    <row r="407" ht="15.75" customHeight="1">
      <c r="L407" s="101"/>
      <c r="M407" s="101"/>
    </row>
    <row r="408" ht="15.75" customHeight="1">
      <c r="L408" s="101"/>
      <c r="M408" s="101"/>
    </row>
    <row r="409" ht="15.75" customHeight="1">
      <c r="L409" s="101"/>
      <c r="M409" s="101"/>
    </row>
    <row r="410" ht="15.75" customHeight="1">
      <c r="L410" s="101"/>
      <c r="M410" s="101"/>
    </row>
    <row r="411" ht="15.75" customHeight="1">
      <c r="L411" s="101"/>
      <c r="M411" s="101"/>
    </row>
    <row r="412" ht="15.75" customHeight="1">
      <c r="L412" s="101"/>
      <c r="M412" s="101"/>
    </row>
    <row r="413" ht="15.75" customHeight="1">
      <c r="L413" s="101"/>
      <c r="M413" s="101"/>
    </row>
    <row r="414" ht="15.75" customHeight="1">
      <c r="L414" s="101"/>
      <c r="M414" s="101"/>
    </row>
    <row r="415" ht="15.75" customHeight="1">
      <c r="L415" s="101"/>
      <c r="M415" s="101"/>
    </row>
    <row r="416" ht="15.75" customHeight="1">
      <c r="L416" s="101"/>
      <c r="M416" s="101"/>
    </row>
    <row r="417" ht="15.75" customHeight="1">
      <c r="L417" s="101"/>
      <c r="M417" s="101"/>
    </row>
    <row r="418" ht="15.75" customHeight="1">
      <c r="L418" s="101"/>
      <c r="M418" s="101"/>
    </row>
    <row r="419" ht="15.75" customHeight="1">
      <c r="L419" s="101"/>
      <c r="M419" s="101"/>
    </row>
    <row r="420" ht="15.75" customHeight="1">
      <c r="L420" s="101"/>
      <c r="M420" s="101"/>
    </row>
    <row r="421" ht="15.75" customHeight="1">
      <c r="L421" s="101"/>
      <c r="M421" s="101"/>
    </row>
    <row r="422" ht="15.75" customHeight="1">
      <c r="L422" s="101"/>
      <c r="M422" s="101"/>
    </row>
    <row r="423" ht="15.75" customHeight="1">
      <c r="L423" s="101"/>
      <c r="M423" s="101"/>
    </row>
    <row r="424" ht="15.75" customHeight="1">
      <c r="L424" s="101"/>
      <c r="M424" s="101"/>
    </row>
    <row r="425" ht="15.75" customHeight="1">
      <c r="L425" s="101"/>
      <c r="M425" s="101"/>
    </row>
    <row r="426" ht="15.75" customHeight="1">
      <c r="L426" s="101"/>
      <c r="M426" s="101"/>
    </row>
    <row r="427" ht="15.75" customHeight="1">
      <c r="L427" s="101"/>
      <c r="M427" s="101"/>
    </row>
    <row r="428" ht="15.75" customHeight="1">
      <c r="L428" s="101"/>
      <c r="M428" s="101"/>
    </row>
    <row r="429" ht="15.75" customHeight="1">
      <c r="L429" s="101"/>
      <c r="M429" s="101"/>
    </row>
    <row r="430" ht="15.75" customHeight="1">
      <c r="L430" s="101"/>
      <c r="M430" s="101"/>
    </row>
    <row r="431" ht="15.75" customHeight="1">
      <c r="L431" s="101"/>
      <c r="M431" s="101"/>
    </row>
    <row r="432" ht="15.75" customHeight="1">
      <c r="L432" s="101"/>
      <c r="M432" s="101"/>
    </row>
    <row r="433" ht="15.75" customHeight="1">
      <c r="L433" s="101"/>
      <c r="M433" s="101"/>
    </row>
    <row r="434" ht="15.75" customHeight="1">
      <c r="L434" s="101"/>
      <c r="M434" s="101"/>
    </row>
    <row r="435" ht="15.75" customHeight="1">
      <c r="L435" s="101"/>
      <c r="M435" s="101"/>
    </row>
    <row r="436" ht="15.75" customHeight="1">
      <c r="L436" s="101"/>
      <c r="M436" s="101"/>
    </row>
    <row r="437" ht="15.75" customHeight="1">
      <c r="L437" s="101"/>
      <c r="M437" s="101"/>
    </row>
    <row r="438" ht="15.75" customHeight="1">
      <c r="L438" s="101"/>
      <c r="M438" s="101"/>
    </row>
    <row r="439" ht="15.75" customHeight="1">
      <c r="L439" s="101"/>
      <c r="M439" s="101"/>
    </row>
    <row r="440" ht="15.75" customHeight="1">
      <c r="L440" s="101"/>
      <c r="M440" s="101"/>
    </row>
    <row r="441" ht="15.75" customHeight="1">
      <c r="L441" s="101"/>
      <c r="M441" s="101"/>
    </row>
    <row r="442" ht="15.75" customHeight="1">
      <c r="L442" s="101"/>
      <c r="M442" s="101"/>
    </row>
    <row r="443" ht="15.75" customHeight="1">
      <c r="L443" s="101"/>
      <c r="M443" s="101"/>
    </row>
    <row r="444" ht="15.75" customHeight="1">
      <c r="L444" s="101"/>
      <c r="M444" s="101"/>
    </row>
    <row r="445" ht="15.75" customHeight="1">
      <c r="L445" s="101"/>
      <c r="M445" s="101"/>
    </row>
    <row r="446" ht="15.75" customHeight="1">
      <c r="L446" s="101"/>
      <c r="M446" s="101"/>
    </row>
    <row r="447" ht="15.75" customHeight="1">
      <c r="L447" s="101"/>
      <c r="M447" s="101"/>
    </row>
    <row r="448" ht="15.75" customHeight="1">
      <c r="L448" s="101"/>
      <c r="M448" s="101"/>
    </row>
    <row r="449" ht="15.75" customHeight="1">
      <c r="L449" s="101"/>
      <c r="M449" s="101"/>
    </row>
    <row r="450" ht="15.75" customHeight="1">
      <c r="L450" s="101"/>
      <c r="M450" s="101"/>
    </row>
    <row r="451" ht="15.75" customHeight="1">
      <c r="L451" s="101"/>
      <c r="M451" s="101"/>
    </row>
    <row r="452" ht="15.75" customHeight="1">
      <c r="L452" s="101"/>
      <c r="M452" s="101"/>
    </row>
    <row r="453" ht="15.75" customHeight="1">
      <c r="L453" s="101"/>
      <c r="M453" s="101"/>
    </row>
    <row r="454" ht="15.75" customHeight="1">
      <c r="L454" s="101"/>
      <c r="M454" s="101"/>
    </row>
    <row r="455" ht="15.75" customHeight="1">
      <c r="L455" s="101"/>
      <c r="M455" s="101"/>
    </row>
    <row r="456" ht="15.75" customHeight="1">
      <c r="L456" s="101"/>
      <c r="M456" s="101"/>
    </row>
    <row r="457" ht="15.75" customHeight="1">
      <c r="L457" s="101"/>
      <c r="M457" s="101"/>
    </row>
    <row r="458" ht="15.75" customHeight="1">
      <c r="L458" s="101"/>
      <c r="M458" s="101"/>
    </row>
    <row r="459" ht="15.75" customHeight="1">
      <c r="L459" s="101"/>
      <c r="M459" s="101"/>
    </row>
    <row r="460" ht="15.75" customHeight="1">
      <c r="L460" s="101"/>
      <c r="M460" s="101"/>
    </row>
    <row r="461" ht="15.75" customHeight="1">
      <c r="L461" s="101"/>
      <c r="M461" s="101"/>
    </row>
    <row r="462" ht="15.75" customHeight="1">
      <c r="L462" s="101"/>
      <c r="M462" s="101"/>
    </row>
    <row r="463" ht="15.75" customHeight="1">
      <c r="L463" s="101"/>
      <c r="M463" s="101"/>
    </row>
    <row r="464" ht="15.75" customHeight="1">
      <c r="L464" s="101"/>
      <c r="M464" s="101"/>
    </row>
    <row r="465" ht="15.75" customHeight="1">
      <c r="L465" s="101"/>
      <c r="M465" s="101"/>
    </row>
    <row r="466" ht="15.75" customHeight="1">
      <c r="L466" s="101"/>
      <c r="M466" s="101"/>
    </row>
    <row r="467" ht="15.75" customHeight="1">
      <c r="L467" s="101"/>
      <c r="M467" s="101"/>
    </row>
    <row r="468" ht="15.75" customHeight="1">
      <c r="L468" s="101"/>
      <c r="M468" s="101"/>
    </row>
    <row r="469" ht="15.75" customHeight="1">
      <c r="L469" s="101"/>
      <c r="M469" s="101"/>
    </row>
    <row r="470" ht="15.75" customHeight="1">
      <c r="L470" s="101"/>
      <c r="M470" s="101"/>
    </row>
    <row r="471" ht="15.75" customHeight="1">
      <c r="L471" s="101"/>
      <c r="M471" s="101"/>
    </row>
    <row r="472" ht="15.75" customHeight="1">
      <c r="L472" s="101"/>
      <c r="M472" s="101"/>
    </row>
    <row r="473" ht="15.75" customHeight="1">
      <c r="L473" s="101"/>
      <c r="M473" s="101"/>
    </row>
    <row r="474" ht="15.75" customHeight="1">
      <c r="L474" s="101"/>
      <c r="M474" s="101"/>
    </row>
    <row r="475" ht="15.75" customHeight="1">
      <c r="L475" s="101"/>
      <c r="M475" s="101"/>
    </row>
    <row r="476" ht="15.75" customHeight="1">
      <c r="L476" s="101"/>
      <c r="M476" s="101"/>
    </row>
    <row r="477" ht="15.75" customHeight="1">
      <c r="L477" s="101"/>
      <c r="M477" s="101"/>
    </row>
    <row r="478" ht="15.75" customHeight="1">
      <c r="L478" s="101"/>
      <c r="M478" s="101"/>
    </row>
    <row r="479" ht="15.75" customHeight="1">
      <c r="L479" s="101"/>
      <c r="M479" s="101"/>
    </row>
    <row r="480" ht="15.75" customHeight="1">
      <c r="L480" s="101"/>
      <c r="M480" s="101"/>
    </row>
    <row r="481" ht="15.75" customHeight="1">
      <c r="L481" s="101"/>
      <c r="M481" s="101"/>
    </row>
    <row r="482" ht="15.75" customHeight="1">
      <c r="L482" s="101"/>
      <c r="M482" s="101"/>
    </row>
    <row r="483" ht="15.75" customHeight="1">
      <c r="L483" s="101"/>
      <c r="M483" s="101"/>
    </row>
    <row r="484" ht="15.75" customHeight="1">
      <c r="L484" s="101"/>
      <c r="M484" s="101"/>
    </row>
    <row r="485" ht="15.75" customHeight="1">
      <c r="L485" s="101"/>
      <c r="M485" s="101"/>
    </row>
    <row r="486" ht="15.75" customHeight="1">
      <c r="L486" s="101"/>
      <c r="M486" s="101"/>
    </row>
    <row r="487" ht="15.75" customHeight="1">
      <c r="L487" s="101"/>
      <c r="M487" s="101"/>
    </row>
    <row r="488" ht="15.75" customHeight="1">
      <c r="L488" s="101"/>
      <c r="M488" s="101"/>
    </row>
    <row r="489" ht="15.75" customHeight="1">
      <c r="L489" s="101"/>
      <c r="M489" s="101"/>
    </row>
    <row r="490" ht="15.75" customHeight="1">
      <c r="L490" s="101"/>
      <c r="M490" s="101"/>
    </row>
    <row r="491" ht="15.75" customHeight="1">
      <c r="L491" s="101"/>
      <c r="M491" s="101"/>
    </row>
    <row r="492" ht="15.75" customHeight="1">
      <c r="L492" s="101"/>
      <c r="M492" s="101"/>
    </row>
    <row r="493" ht="15.75" customHeight="1">
      <c r="L493" s="101"/>
      <c r="M493" s="101"/>
    </row>
    <row r="494" ht="15.75" customHeight="1">
      <c r="L494" s="101"/>
      <c r="M494" s="101"/>
    </row>
    <row r="495" ht="15.75" customHeight="1">
      <c r="L495" s="101"/>
      <c r="M495" s="101"/>
    </row>
    <row r="496" ht="15.75" customHeight="1">
      <c r="L496" s="101"/>
      <c r="M496" s="101"/>
    </row>
    <row r="497" ht="15.75" customHeight="1">
      <c r="L497" s="101"/>
      <c r="M497" s="101"/>
    </row>
    <row r="498" ht="15.75" customHeight="1">
      <c r="L498" s="101"/>
      <c r="M498" s="101"/>
    </row>
    <row r="499" ht="15.75" customHeight="1">
      <c r="L499" s="101"/>
      <c r="M499" s="101"/>
    </row>
    <row r="500" ht="15.75" customHeight="1">
      <c r="L500" s="101"/>
      <c r="M500" s="101"/>
    </row>
    <row r="501" ht="15.75" customHeight="1">
      <c r="L501" s="101"/>
      <c r="M501" s="101"/>
    </row>
    <row r="502" ht="15.75" customHeight="1">
      <c r="L502" s="101"/>
      <c r="M502" s="101"/>
    </row>
    <row r="503" ht="15.75" customHeight="1">
      <c r="L503" s="101"/>
      <c r="M503" s="101"/>
    </row>
    <row r="504" ht="15.75" customHeight="1">
      <c r="L504" s="101"/>
      <c r="M504" s="101"/>
    </row>
    <row r="505" ht="15.75" customHeight="1">
      <c r="L505" s="101"/>
      <c r="M505" s="101"/>
    </row>
    <row r="506" ht="15.75" customHeight="1">
      <c r="L506" s="101"/>
      <c r="M506" s="101"/>
    </row>
    <row r="507" ht="15.75" customHeight="1">
      <c r="L507" s="101"/>
      <c r="M507" s="101"/>
    </row>
    <row r="508" ht="15.75" customHeight="1">
      <c r="L508" s="101"/>
      <c r="M508" s="101"/>
    </row>
    <row r="509" ht="15.75" customHeight="1">
      <c r="L509" s="101"/>
      <c r="M509" s="101"/>
    </row>
    <row r="510" ht="15.75" customHeight="1">
      <c r="L510" s="101"/>
      <c r="M510" s="101"/>
    </row>
    <row r="511" ht="15.75" customHeight="1">
      <c r="L511" s="101"/>
      <c r="M511" s="101"/>
    </row>
    <row r="512" ht="15.75" customHeight="1">
      <c r="L512" s="101"/>
      <c r="M512" s="101"/>
    </row>
    <row r="513" ht="15.75" customHeight="1">
      <c r="L513" s="101"/>
      <c r="M513" s="101"/>
    </row>
    <row r="514" ht="15.75" customHeight="1">
      <c r="L514" s="101"/>
      <c r="M514" s="101"/>
    </row>
    <row r="515" ht="15.75" customHeight="1">
      <c r="L515" s="101"/>
      <c r="M515" s="101"/>
    </row>
    <row r="516" ht="15.75" customHeight="1">
      <c r="L516" s="101"/>
      <c r="M516" s="101"/>
    </row>
    <row r="517" ht="15.75" customHeight="1">
      <c r="L517" s="101"/>
      <c r="M517" s="101"/>
    </row>
    <row r="518" ht="15.75" customHeight="1">
      <c r="L518" s="101"/>
      <c r="M518" s="101"/>
    </row>
    <row r="519" ht="15.75" customHeight="1">
      <c r="L519" s="101"/>
      <c r="M519" s="101"/>
    </row>
    <row r="520" ht="15.75" customHeight="1">
      <c r="L520" s="101"/>
      <c r="M520" s="101"/>
    </row>
    <row r="521" ht="15.75" customHeight="1">
      <c r="L521" s="101"/>
      <c r="M521" s="101"/>
    </row>
    <row r="522" ht="15.75" customHeight="1">
      <c r="L522" s="101"/>
      <c r="M522" s="101"/>
    </row>
    <row r="523" ht="15.75" customHeight="1">
      <c r="L523" s="101"/>
      <c r="M523" s="101"/>
    </row>
    <row r="524" ht="15.75" customHeight="1">
      <c r="L524" s="101"/>
      <c r="M524" s="101"/>
    </row>
    <row r="525" ht="15.75" customHeight="1">
      <c r="L525" s="101"/>
      <c r="M525" s="101"/>
    </row>
    <row r="526" ht="15.75" customHeight="1">
      <c r="L526" s="101"/>
      <c r="M526" s="101"/>
    </row>
    <row r="527" ht="15.75" customHeight="1">
      <c r="L527" s="101"/>
      <c r="M527" s="101"/>
    </row>
    <row r="528" ht="15.75" customHeight="1">
      <c r="L528" s="101"/>
      <c r="M528" s="101"/>
    </row>
    <row r="529" ht="15.75" customHeight="1">
      <c r="L529" s="101"/>
      <c r="M529" s="101"/>
    </row>
    <row r="530" ht="15.75" customHeight="1">
      <c r="L530" s="101"/>
      <c r="M530" s="101"/>
    </row>
    <row r="531" ht="15.75" customHeight="1">
      <c r="L531" s="101"/>
      <c r="M531" s="101"/>
    </row>
    <row r="532" ht="15.75" customHeight="1">
      <c r="L532" s="101"/>
      <c r="M532" s="101"/>
    </row>
    <row r="533" ht="15.75" customHeight="1">
      <c r="L533" s="101"/>
      <c r="M533" s="101"/>
    </row>
    <row r="534" ht="15.75" customHeight="1">
      <c r="L534" s="101"/>
      <c r="M534" s="101"/>
    </row>
    <row r="535" ht="15.75" customHeight="1">
      <c r="L535" s="101"/>
      <c r="M535" s="101"/>
    </row>
    <row r="536" ht="15.75" customHeight="1">
      <c r="L536" s="101"/>
      <c r="M536" s="101"/>
    </row>
    <row r="537" ht="15.75" customHeight="1">
      <c r="L537" s="101"/>
      <c r="M537" s="101"/>
    </row>
    <row r="538" ht="15.75" customHeight="1">
      <c r="L538" s="101"/>
      <c r="M538" s="101"/>
    </row>
    <row r="539" ht="15.75" customHeight="1">
      <c r="L539" s="101"/>
      <c r="M539" s="101"/>
    </row>
    <row r="540" ht="15.75" customHeight="1">
      <c r="L540" s="101"/>
      <c r="M540" s="101"/>
    </row>
    <row r="541" ht="15.75" customHeight="1">
      <c r="L541" s="101"/>
      <c r="M541" s="101"/>
    </row>
    <row r="542" ht="15.75" customHeight="1">
      <c r="L542" s="101"/>
      <c r="M542" s="101"/>
    </row>
    <row r="543" ht="15.75" customHeight="1">
      <c r="L543" s="101"/>
      <c r="M543" s="101"/>
    </row>
    <row r="544" ht="15.75" customHeight="1">
      <c r="L544" s="101"/>
      <c r="M544" s="101"/>
    </row>
    <row r="545" ht="15.75" customHeight="1">
      <c r="L545" s="101"/>
      <c r="M545" s="101"/>
    </row>
    <row r="546" ht="15.75" customHeight="1">
      <c r="L546" s="101"/>
      <c r="M546" s="101"/>
    </row>
    <row r="547" ht="15.75" customHeight="1">
      <c r="L547" s="101"/>
      <c r="M547" s="101"/>
    </row>
    <row r="548" ht="15.75" customHeight="1">
      <c r="L548" s="101"/>
      <c r="M548" s="101"/>
    </row>
    <row r="549" ht="15.75" customHeight="1">
      <c r="L549" s="101"/>
      <c r="M549" s="101"/>
    </row>
    <row r="550" ht="15.75" customHeight="1">
      <c r="L550" s="101"/>
      <c r="M550" s="101"/>
    </row>
    <row r="551" ht="15.75" customHeight="1">
      <c r="L551" s="101"/>
      <c r="M551" s="101"/>
    </row>
    <row r="552" ht="15.75" customHeight="1">
      <c r="L552" s="101"/>
      <c r="M552" s="101"/>
    </row>
    <row r="553" ht="15.75" customHeight="1">
      <c r="L553" s="101"/>
      <c r="M553" s="101"/>
    </row>
    <row r="554" ht="15.75" customHeight="1">
      <c r="L554" s="101"/>
      <c r="M554" s="101"/>
    </row>
    <row r="555" ht="15.75" customHeight="1">
      <c r="L555" s="101"/>
      <c r="M555" s="101"/>
    </row>
    <row r="556" ht="15.75" customHeight="1">
      <c r="L556" s="101"/>
      <c r="M556" s="101"/>
    </row>
    <row r="557" ht="15.75" customHeight="1">
      <c r="L557" s="101"/>
      <c r="M557" s="101"/>
    </row>
    <row r="558" ht="15.75" customHeight="1">
      <c r="L558" s="101"/>
      <c r="M558" s="101"/>
    </row>
    <row r="559" ht="15.75" customHeight="1">
      <c r="L559" s="101"/>
      <c r="M559" s="101"/>
    </row>
    <row r="560" ht="15.75" customHeight="1">
      <c r="L560" s="101"/>
      <c r="M560" s="101"/>
    </row>
    <row r="561" ht="15.75" customHeight="1">
      <c r="L561" s="101"/>
      <c r="M561" s="101"/>
    </row>
    <row r="562" ht="15.75" customHeight="1">
      <c r="L562" s="101"/>
      <c r="M562" s="101"/>
    </row>
    <row r="563" ht="15.75" customHeight="1">
      <c r="L563" s="101"/>
      <c r="M563" s="101"/>
    </row>
    <row r="564" ht="15.75" customHeight="1">
      <c r="L564" s="101"/>
      <c r="M564" s="101"/>
    </row>
    <row r="565" ht="15.75" customHeight="1">
      <c r="L565" s="101"/>
      <c r="M565" s="101"/>
    </row>
    <row r="566" ht="15.75" customHeight="1">
      <c r="L566" s="101"/>
      <c r="M566" s="101"/>
    </row>
    <row r="567" ht="15.75" customHeight="1">
      <c r="L567" s="101"/>
      <c r="M567" s="101"/>
    </row>
    <row r="568" ht="15.75" customHeight="1">
      <c r="L568" s="101"/>
      <c r="M568" s="101"/>
    </row>
    <row r="569" ht="15.75" customHeight="1">
      <c r="L569" s="101"/>
      <c r="M569" s="101"/>
    </row>
    <row r="570" ht="15.75" customHeight="1">
      <c r="L570" s="101"/>
      <c r="M570" s="101"/>
    </row>
    <row r="571" ht="15.75" customHeight="1">
      <c r="L571" s="101"/>
      <c r="M571" s="101"/>
    </row>
    <row r="572" ht="15.75" customHeight="1">
      <c r="L572" s="101"/>
      <c r="M572" s="101"/>
    </row>
    <row r="573" ht="15.75" customHeight="1">
      <c r="L573" s="101"/>
      <c r="M573" s="101"/>
    </row>
    <row r="574" ht="15.75" customHeight="1">
      <c r="L574" s="101"/>
      <c r="M574" s="101"/>
    </row>
    <row r="575" ht="15.75" customHeight="1">
      <c r="L575" s="101"/>
      <c r="M575" s="101"/>
    </row>
    <row r="576" ht="15.75" customHeight="1">
      <c r="L576" s="101"/>
      <c r="M576" s="101"/>
    </row>
    <row r="577" ht="15.75" customHeight="1">
      <c r="L577" s="101"/>
      <c r="M577" s="101"/>
    </row>
    <row r="578" ht="15.75" customHeight="1">
      <c r="L578" s="101"/>
      <c r="M578" s="101"/>
    </row>
    <row r="579" ht="15.75" customHeight="1">
      <c r="L579" s="101"/>
      <c r="M579" s="101"/>
    </row>
    <row r="580" ht="15.75" customHeight="1">
      <c r="L580" s="101"/>
      <c r="M580" s="101"/>
    </row>
    <row r="581" ht="15.75" customHeight="1">
      <c r="L581" s="101"/>
      <c r="M581" s="101"/>
    </row>
    <row r="582" ht="15.75" customHeight="1">
      <c r="L582" s="101"/>
      <c r="M582" s="101"/>
    </row>
    <row r="583" ht="15.75" customHeight="1">
      <c r="L583" s="101"/>
      <c r="M583" s="101"/>
    </row>
    <row r="584" ht="15.75" customHeight="1">
      <c r="L584" s="101"/>
      <c r="M584" s="101"/>
    </row>
    <row r="585" ht="15.75" customHeight="1">
      <c r="L585" s="101"/>
      <c r="M585" s="101"/>
    </row>
    <row r="586" ht="15.75" customHeight="1">
      <c r="L586" s="101"/>
      <c r="M586" s="101"/>
    </row>
    <row r="587" ht="15.75" customHeight="1">
      <c r="L587" s="101"/>
      <c r="M587" s="101"/>
    </row>
    <row r="588" ht="15.75" customHeight="1">
      <c r="L588" s="101"/>
      <c r="M588" s="101"/>
    </row>
    <row r="589" ht="15.75" customHeight="1">
      <c r="L589" s="101"/>
      <c r="M589" s="101"/>
    </row>
    <row r="590" ht="15.75" customHeight="1">
      <c r="L590" s="101"/>
      <c r="M590" s="101"/>
    </row>
    <row r="591" ht="15.75" customHeight="1">
      <c r="L591" s="101"/>
      <c r="M591" s="101"/>
    </row>
    <row r="592" ht="15.75" customHeight="1">
      <c r="L592" s="101"/>
      <c r="M592" s="101"/>
    </row>
    <row r="593" ht="15.75" customHeight="1">
      <c r="L593" s="101"/>
      <c r="M593" s="101"/>
    </row>
    <row r="594" ht="15.75" customHeight="1">
      <c r="L594" s="101"/>
      <c r="M594" s="101"/>
    </row>
    <row r="595" ht="15.75" customHeight="1">
      <c r="L595" s="101"/>
      <c r="M595" s="101"/>
    </row>
    <row r="596" ht="15.75" customHeight="1">
      <c r="L596" s="101"/>
      <c r="M596" s="101"/>
    </row>
    <row r="597" ht="15.75" customHeight="1">
      <c r="L597" s="101"/>
      <c r="M597" s="101"/>
    </row>
    <row r="598" ht="15.75" customHeight="1">
      <c r="L598" s="101"/>
      <c r="M598" s="101"/>
    </row>
    <row r="599" ht="15.75" customHeight="1">
      <c r="L599" s="101"/>
      <c r="M599" s="101"/>
    </row>
    <row r="600" ht="15.75" customHeight="1">
      <c r="L600" s="101"/>
      <c r="M600" s="101"/>
    </row>
    <row r="601" ht="15.75" customHeight="1">
      <c r="L601" s="101"/>
      <c r="M601" s="101"/>
    </row>
    <row r="602" ht="15.75" customHeight="1">
      <c r="L602" s="101"/>
      <c r="M602" s="101"/>
    </row>
    <row r="603" ht="15.75" customHeight="1">
      <c r="L603" s="101"/>
      <c r="M603" s="101"/>
    </row>
    <row r="604" ht="15.75" customHeight="1">
      <c r="L604" s="101"/>
      <c r="M604" s="101"/>
    </row>
    <row r="605" ht="15.75" customHeight="1">
      <c r="L605" s="101"/>
      <c r="M605" s="101"/>
    </row>
    <row r="606" ht="15.75" customHeight="1">
      <c r="L606" s="101"/>
      <c r="M606" s="101"/>
    </row>
    <row r="607" ht="15.75" customHeight="1">
      <c r="L607" s="101"/>
      <c r="M607" s="101"/>
    </row>
    <row r="608" ht="15.75" customHeight="1">
      <c r="L608" s="101"/>
      <c r="M608" s="101"/>
    </row>
    <row r="609" ht="15.75" customHeight="1">
      <c r="L609" s="101"/>
      <c r="M609" s="101"/>
    </row>
    <row r="610" ht="15.75" customHeight="1">
      <c r="L610" s="101"/>
      <c r="M610" s="101"/>
    </row>
    <row r="611" ht="15.75" customHeight="1">
      <c r="L611" s="101"/>
      <c r="M611" s="101"/>
    </row>
    <row r="612" ht="15.75" customHeight="1">
      <c r="L612" s="101"/>
      <c r="M612" s="101"/>
    </row>
    <row r="613" ht="15.75" customHeight="1">
      <c r="L613" s="101"/>
      <c r="M613" s="101"/>
    </row>
    <row r="614" ht="15.75" customHeight="1">
      <c r="L614" s="101"/>
      <c r="M614" s="101"/>
    </row>
    <row r="615" ht="15.75" customHeight="1">
      <c r="L615" s="101"/>
      <c r="M615" s="101"/>
    </row>
    <row r="616" ht="15.75" customHeight="1">
      <c r="L616" s="101"/>
      <c r="M616" s="101"/>
    </row>
    <row r="617" ht="15.75" customHeight="1">
      <c r="L617" s="101"/>
      <c r="M617" s="101"/>
    </row>
    <row r="618" ht="15.75" customHeight="1">
      <c r="L618" s="101"/>
      <c r="M618" s="101"/>
    </row>
    <row r="619" ht="15.75" customHeight="1">
      <c r="L619" s="101"/>
      <c r="M619" s="101"/>
    </row>
    <row r="620" ht="15.75" customHeight="1">
      <c r="L620" s="101"/>
      <c r="M620" s="101"/>
    </row>
    <row r="621" ht="15.75" customHeight="1">
      <c r="L621" s="101"/>
      <c r="M621" s="101"/>
    </row>
    <row r="622" ht="15.75" customHeight="1">
      <c r="L622" s="101"/>
      <c r="M622" s="101"/>
    </row>
    <row r="623" ht="15.75" customHeight="1">
      <c r="L623" s="101"/>
      <c r="M623" s="101"/>
    </row>
    <row r="624" ht="15.75" customHeight="1">
      <c r="L624" s="101"/>
      <c r="M624" s="101"/>
    </row>
    <row r="625" ht="15.75" customHeight="1">
      <c r="L625" s="101"/>
      <c r="M625" s="101"/>
    </row>
    <row r="626" ht="15.75" customHeight="1">
      <c r="L626" s="101"/>
      <c r="M626" s="101"/>
    </row>
    <row r="627" ht="15.75" customHeight="1">
      <c r="L627" s="101"/>
      <c r="M627" s="101"/>
    </row>
    <row r="628" ht="15.75" customHeight="1">
      <c r="L628" s="101"/>
      <c r="M628" s="101"/>
    </row>
    <row r="629" ht="15.75" customHeight="1">
      <c r="L629" s="101"/>
      <c r="M629" s="101"/>
    </row>
    <row r="630" ht="15.75" customHeight="1">
      <c r="L630" s="101"/>
      <c r="M630" s="101"/>
    </row>
    <row r="631" ht="15.75" customHeight="1">
      <c r="L631" s="101"/>
      <c r="M631" s="101"/>
    </row>
    <row r="632" ht="15.75" customHeight="1">
      <c r="L632" s="101"/>
      <c r="M632" s="101"/>
    </row>
    <row r="633" ht="15.75" customHeight="1">
      <c r="L633" s="101"/>
      <c r="M633" s="101"/>
    </row>
    <row r="634" ht="15.75" customHeight="1">
      <c r="L634" s="101"/>
      <c r="M634" s="101"/>
    </row>
    <row r="635" ht="15.75" customHeight="1">
      <c r="L635" s="101"/>
      <c r="M635" s="101"/>
    </row>
    <row r="636" ht="15.75" customHeight="1">
      <c r="L636" s="101"/>
      <c r="M636" s="101"/>
    </row>
    <row r="637" ht="15.75" customHeight="1">
      <c r="L637" s="101"/>
      <c r="M637" s="101"/>
    </row>
    <row r="638" ht="15.75" customHeight="1">
      <c r="L638" s="101"/>
      <c r="M638" s="101"/>
    </row>
    <row r="639" ht="15.75" customHeight="1">
      <c r="L639" s="101"/>
      <c r="M639" s="101"/>
    </row>
    <row r="640" ht="15.75" customHeight="1">
      <c r="L640" s="101"/>
      <c r="M640" s="101"/>
    </row>
    <row r="641" ht="15.75" customHeight="1">
      <c r="L641" s="101"/>
      <c r="M641" s="101"/>
    </row>
    <row r="642" ht="15.75" customHeight="1">
      <c r="L642" s="101"/>
      <c r="M642" s="101"/>
    </row>
    <row r="643" ht="15.75" customHeight="1">
      <c r="L643" s="101"/>
      <c r="M643" s="101"/>
    </row>
    <row r="644" ht="15.75" customHeight="1">
      <c r="L644" s="101"/>
      <c r="M644" s="101"/>
    </row>
    <row r="645" ht="15.75" customHeight="1">
      <c r="L645" s="101"/>
      <c r="M645" s="101"/>
    </row>
    <row r="646" ht="15.75" customHeight="1">
      <c r="L646" s="101"/>
      <c r="M646" s="101"/>
    </row>
    <row r="647" ht="15.75" customHeight="1">
      <c r="L647" s="101"/>
      <c r="M647" s="101"/>
    </row>
    <row r="648" ht="15.75" customHeight="1">
      <c r="L648" s="101"/>
      <c r="M648" s="101"/>
    </row>
    <row r="649" ht="15.75" customHeight="1">
      <c r="L649" s="101"/>
      <c r="M649" s="101"/>
    </row>
    <row r="650" ht="15.75" customHeight="1">
      <c r="L650" s="101"/>
      <c r="M650" s="101"/>
    </row>
    <row r="651" ht="15.75" customHeight="1">
      <c r="L651" s="101"/>
      <c r="M651" s="101"/>
    </row>
    <row r="652" ht="15.75" customHeight="1">
      <c r="L652" s="101"/>
      <c r="M652" s="101"/>
    </row>
    <row r="653" ht="15.75" customHeight="1">
      <c r="L653" s="101"/>
      <c r="M653" s="101"/>
    </row>
    <row r="654" ht="15.75" customHeight="1">
      <c r="L654" s="101"/>
      <c r="M654" s="101"/>
    </row>
    <row r="655" ht="15.75" customHeight="1">
      <c r="L655" s="101"/>
      <c r="M655" s="101"/>
    </row>
    <row r="656" ht="15.75" customHeight="1">
      <c r="L656" s="101"/>
      <c r="M656" s="101"/>
    </row>
    <row r="657" ht="15.75" customHeight="1">
      <c r="L657" s="101"/>
      <c r="M657" s="101"/>
    </row>
    <row r="658" ht="15.75" customHeight="1">
      <c r="L658" s="101"/>
      <c r="M658" s="101"/>
    </row>
    <row r="659" ht="15.75" customHeight="1">
      <c r="L659" s="101"/>
      <c r="M659" s="101"/>
    </row>
    <row r="660" ht="15.75" customHeight="1">
      <c r="L660" s="101"/>
      <c r="M660" s="101"/>
    </row>
    <row r="661" ht="15.75" customHeight="1">
      <c r="L661" s="101"/>
      <c r="M661" s="101"/>
    </row>
    <row r="662" ht="15.75" customHeight="1">
      <c r="L662" s="101"/>
      <c r="M662" s="101"/>
    </row>
    <row r="663" ht="15.75" customHeight="1">
      <c r="L663" s="101"/>
      <c r="M663" s="101"/>
    </row>
    <row r="664" ht="15.75" customHeight="1">
      <c r="L664" s="101"/>
      <c r="M664" s="101"/>
    </row>
    <row r="665" ht="15.75" customHeight="1">
      <c r="L665" s="101"/>
      <c r="M665" s="101"/>
    </row>
    <row r="666" ht="15.75" customHeight="1">
      <c r="L666" s="101"/>
      <c r="M666" s="101"/>
    </row>
    <row r="667" ht="15.75" customHeight="1">
      <c r="L667" s="101"/>
      <c r="M667" s="101"/>
    </row>
    <row r="668" ht="15.75" customHeight="1">
      <c r="L668" s="101"/>
      <c r="M668" s="101"/>
    </row>
    <row r="669" ht="15.75" customHeight="1">
      <c r="L669" s="101"/>
      <c r="M669" s="101"/>
    </row>
    <row r="670" ht="15.75" customHeight="1">
      <c r="L670" s="101"/>
      <c r="M670" s="101"/>
    </row>
    <row r="671" ht="15.75" customHeight="1">
      <c r="L671" s="101"/>
      <c r="M671" s="101"/>
    </row>
    <row r="672" ht="15.75" customHeight="1">
      <c r="L672" s="101"/>
      <c r="M672" s="101"/>
    </row>
    <row r="673" ht="15.75" customHeight="1">
      <c r="L673" s="101"/>
      <c r="M673" s="101"/>
    </row>
    <row r="674" ht="15.75" customHeight="1">
      <c r="L674" s="101"/>
      <c r="M674" s="101"/>
    </row>
    <row r="675" ht="15.75" customHeight="1">
      <c r="L675" s="101"/>
      <c r="M675" s="101"/>
    </row>
    <row r="676" ht="15.75" customHeight="1">
      <c r="L676" s="101"/>
      <c r="M676" s="101"/>
    </row>
    <row r="677" ht="15.75" customHeight="1">
      <c r="L677" s="101"/>
      <c r="M677" s="101"/>
    </row>
    <row r="678" ht="15.75" customHeight="1">
      <c r="L678" s="101"/>
      <c r="M678" s="101"/>
    </row>
    <row r="679" ht="15.75" customHeight="1">
      <c r="L679" s="101"/>
      <c r="M679" s="101"/>
    </row>
    <row r="680" ht="15.75" customHeight="1">
      <c r="L680" s="101"/>
      <c r="M680" s="101"/>
    </row>
    <row r="681" ht="15.75" customHeight="1">
      <c r="L681" s="101"/>
      <c r="M681" s="101"/>
    </row>
    <row r="682" ht="15.75" customHeight="1">
      <c r="L682" s="101"/>
      <c r="M682" s="101"/>
    </row>
    <row r="683" ht="15.75" customHeight="1">
      <c r="L683" s="101"/>
      <c r="M683" s="101"/>
    </row>
    <row r="684" ht="15.75" customHeight="1">
      <c r="L684" s="101"/>
      <c r="M684" s="101"/>
    </row>
    <row r="685" ht="15.75" customHeight="1">
      <c r="L685" s="101"/>
      <c r="M685" s="101"/>
    </row>
    <row r="686" ht="15.75" customHeight="1">
      <c r="L686" s="101"/>
      <c r="M686" s="101"/>
    </row>
    <row r="687" ht="15.75" customHeight="1">
      <c r="L687" s="101"/>
      <c r="M687" s="101"/>
    </row>
    <row r="688" ht="15.75" customHeight="1">
      <c r="L688" s="101"/>
      <c r="M688" s="101"/>
    </row>
    <row r="689" ht="15.75" customHeight="1">
      <c r="L689" s="101"/>
      <c r="M689" s="101"/>
    </row>
    <row r="690" ht="15.75" customHeight="1">
      <c r="L690" s="101"/>
      <c r="M690" s="101"/>
    </row>
    <row r="691" ht="15.75" customHeight="1">
      <c r="L691" s="101"/>
      <c r="M691" s="101"/>
    </row>
    <row r="692" ht="15.75" customHeight="1">
      <c r="L692" s="101"/>
      <c r="M692" s="101"/>
    </row>
    <row r="693" ht="15.75" customHeight="1">
      <c r="L693" s="101"/>
      <c r="M693" s="101"/>
    </row>
    <row r="694" ht="15.75" customHeight="1">
      <c r="L694" s="101"/>
      <c r="M694" s="101"/>
    </row>
    <row r="695" ht="15.75" customHeight="1">
      <c r="L695" s="101"/>
      <c r="M695" s="101"/>
    </row>
    <row r="696" ht="15.75" customHeight="1">
      <c r="L696" s="101"/>
      <c r="M696" s="101"/>
    </row>
    <row r="697" ht="15.75" customHeight="1">
      <c r="L697" s="101"/>
      <c r="M697" s="101"/>
    </row>
    <row r="698" ht="15.75" customHeight="1">
      <c r="L698" s="101"/>
      <c r="M698" s="101"/>
    </row>
    <row r="699" ht="15.75" customHeight="1">
      <c r="L699" s="101"/>
      <c r="M699" s="101"/>
    </row>
    <row r="700" ht="15.75" customHeight="1">
      <c r="L700" s="101"/>
      <c r="M700" s="101"/>
    </row>
    <row r="701" ht="15.75" customHeight="1">
      <c r="L701" s="101"/>
      <c r="M701" s="101"/>
    </row>
    <row r="702" ht="15.75" customHeight="1">
      <c r="L702" s="101"/>
      <c r="M702" s="101"/>
    </row>
    <row r="703" ht="15.75" customHeight="1">
      <c r="L703" s="101"/>
      <c r="M703" s="101"/>
    </row>
    <row r="704" ht="15.75" customHeight="1">
      <c r="L704" s="101"/>
      <c r="M704" s="101"/>
    </row>
    <row r="705" ht="15.75" customHeight="1">
      <c r="L705" s="101"/>
      <c r="M705" s="101"/>
    </row>
    <row r="706" ht="15.75" customHeight="1">
      <c r="L706" s="101"/>
      <c r="M706" s="101"/>
    </row>
    <row r="707" ht="15.75" customHeight="1">
      <c r="L707" s="101"/>
      <c r="M707" s="101"/>
    </row>
    <row r="708" ht="15.75" customHeight="1">
      <c r="L708" s="101"/>
      <c r="M708" s="101"/>
    </row>
    <row r="709" ht="15.75" customHeight="1">
      <c r="L709" s="101"/>
      <c r="M709" s="101"/>
    </row>
    <row r="710" ht="15.75" customHeight="1">
      <c r="L710" s="101"/>
      <c r="M710" s="101"/>
    </row>
    <row r="711" ht="15.75" customHeight="1">
      <c r="L711" s="101"/>
      <c r="M711" s="101"/>
    </row>
    <row r="712" ht="15.75" customHeight="1">
      <c r="L712" s="101"/>
      <c r="M712" s="101"/>
    </row>
    <row r="713" ht="15.75" customHeight="1">
      <c r="L713" s="101"/>
      <c r="M713" s="101"/>
    </row>
    <row r="714" ht="15.75" customHeight="1">
      <c r="L714" s="101"/>
      <c r="M714" s="101"/>
    </row>
    <row r="715" ht="15.75" customHeight="1">
      <c r="L715" s="101"/>
      <c r="M715" s="101"/>
    </row>
    <row r="716" ht="15.75" customHeight="1">
      <c r="L716" s="101"/>
      <c r="M716" s="101"/>
    </row>
    <row r="717" ht="15.75" customHeight="1">
      <c r="L717" s="101"/>
      <c r="M717" s="101"/>
    </row>
    <row r="718" ht="15.75" customHeight="1">
      <c r="L718" s="101"/>
      <c r="M718" s="101"/>
    </row>
    <row r="719" ht="15.75" customHeight="1">
      <c r="L719" s="101"/>
      <c r="M719" s="101"/>
    </row>
    <row r="720" ht="15.75" customHeight="1">
      <c r="L720" s="101"/>
      <c r="M720" s="101"/>
    </row>
    <row r="721" ht="15.75" customHeight="1">
      <c r="L721" s="101"/>
      <c r="M721" s="101"/>
    </row>
    <row r="722" ht="15.75" customHeight="1">
      <c r="L722" s="101"/>
      <c r="M722" s="101"/>
    </row>
    <row r="723" ht="15.75" customHeight="1">
      <c r="L723" s="101"/>
      <c r="M723" s="101"/>
    </row>
    <row r="724" ht="15.75" customHeight="1">
      <c r="L724" s="101"/>
      <c r="M724" s="101"/>
    </row>
    <row r="725" ht="15.75" customHeight="1">
      <c r="L725" s="101"/>
      <c r="M725" s="101"/>
    </row>
    <row r="726" ht="15.75" customHeight="1">
      <c r="L726" s="101"/>
      <c r="M726" s="101"/>
    </row>
    <row r="727" ht="15.75" customHeight="1">
      <c r="L727" s="101"/>
      <c r="M727" s="101"/>
    </row>
    <row r="728" ht="15.75" customHeight="1">
      <c r="L728" s="101"/>
      <c r="M728" s="101"/>
    </row>
    <row r="729" ht="15.75" customHeight="1">
      <c r="L729" s="101"/>
      <c r="M729" s="101"/>
    </row>
    <row r="730" ht="15.75" customHeight="1">
      <c r="L730" s="101"/>
      <c r="M730" s="101"/>
    </row>
    <row r="731" ht="15.75" customHeight="1">
      <c r="L731" s="101"/>
      <c r="M731" s="101"/>
    </row>
    <row r="732" ht="15.75" customHeight="1">
      <c r="L732" s="101"/>
      <c r="M732" s="101"/>
    </row>
    <row r="733" ht="15.75" customHeight="1">
      <c r="L733" s="101"/>
      <c r="M733" s="101"/>
    </row>
    <row r="734" ht="15.75" customHeight="1">
      <c r="L734" s="101"/>
      <c r="M734" s="101"/>
    </row>
    <row r="735" ht="15.75" customHeight="1">
      <c r="L735" s="101"/>
      <c r="M735" s="101"/>
    </row>
    <row r="736" ht="15.75" customHeight="1">
      <c r="L736" s="101"/>
      <c r="M736" s="101"/>
    </row>
    <row r="737" ht="15.75" customHeight="1">
      <c r="L737" s="101"/>
      <c r="M737" s="101"/>
    </row>
    <row r="738" ht="15.75" customHeight="1">
      <c r="L738" s="101"/>
      <c r="M738" s="101"/>
    </row>
    <row r="739" ht="15.75" customHeight="1">
      <c r="L739" s="101"/>
      <c r="M739" s="101"/>
    </row>
    <row r="740" ht="15.75" customHeight="1">
      <c r="L740" s="101"/>
      <c r="M740" s="101"/>
    </row>
    <row r="741" ht="15.75" customHeight="1">
      <c r="L741" s="101"/>
      <c r="M741" s="101"/>
    </row>
    <row r="742" ht="15.75" customHeight="1">
      <c r="L742" s="101"/>
      <c r="M742" s="101"/>
    </row>
    <row r="743" ht="15.75" customHeight="1">
      <c r="L743" s="101"/>
      <c r="M743" s="101"/>
    </row>
    <row r="744" ht="15.75" customHeight="1">
      <c r="L744" s="101"/>
      <c r="M744" s="101"/>
    </row>
    <row r="745" ht="15.75" customHeight="1">
      <c r="L745" s="101"/>
      <c r="M745" s="101"/>
    </row>
    <row r="746" ht="15.75" customHeight="1">
      <c r="L746" s="101"/>
      <c r="M746" s="101"/>
    </row>
    <row r="747" ht="15.75" customHeight="1">
      <c r="L747" s="101"/>
      <c r="M747" s="101"/>
    </row>
    <row r="748" ht="15.75" customHeight="1">
      <c r="L748" s="101"/>
      <c r="M748" s="101"/>
    </row>
    <row r="749" ht="15.75" customHeight="1">
      <c r="L749" s="101"/>
      <c r="M749" s="101"/>
    </row>
    <row r="750" ht="15.75" customHeight="1">
      <c r="L750" s="101"/>
      <c r="M750" s="101"/>
    </row>
    <row r="751" ht="15.75" customHeight="1">
      <c r="L751" s="101"/>
      <c r="M751" s="101"/>
    </row>
    <row r="752" ht="15.75" customHeight="1">
      <c r="L752" s="101"/>
      <c r="M752" s="101"/>
    </row>
    <row r="753" ht="15.75" customHeight="1">
      <c r="L753" s="101"/>
      <c r="M753" s="101"/>
    </row>
    <row r="754" ht="15.75" customHeight="1">
      <c r="L754" s="101"/>
      <c r="M754" s="101"/>
    </row>
    <row r="755" ht="15.75" customHeight="1">
      <c r="L755" s="101"/>
      <c r="M755" s="101"/>
    </row>
    <row r="756" ht="15.75" customHeight="1">
      <c r="L756" s="101"/>
      <c r="M756" s="101"/>
    </row>
    <row r="757" ht="15.75" customHeight="1">
      <c r="L757" s="101"/>
      <c r="M757" s="101"/>
    </row>
    <row r="758" ht="15.75" customHeight="1">
      <c r="L758" s="101"/>
      <c r="M758" s="101"/>
    </row>
    <row r="759" ht="15.75" customHeight="1">
      <c r="L759" s="101"/>
      <c r="M759" s="101"/>
    </row>
    <row r="760" ht="15.75" customHeight="1">
      <c r="L760" s="101"/>
      <c r="M760" s="101"/>
    </row>
    <row r="761" ht="15.75" customHeight="1">
      <c r="L761" s="101"/>
      <c r="M761" s="101"/>
    </row>
    <row r="762" ht="15.75" customHeight="1">
      <c r="L762" s="101"/>
      <c r="M762" s="101"/>
    </row>
    <row r="763" ht="15.75" customHeight="1">
      <c r="L763" s="101"/>
      <c r="M763" s="101"/>
    </row>
    <row r="764" ht="15.75" customHeight="1">
      <c r="L764" s="101"/>
      <c r="M764" s="101"/>
    </row>
    <row r="765" ht="15.75" customHeight="1">
      <c r="L765" s="101"/>
      <c r="M765" s="101"/>
    </row>
    <row r="766" ht="15.75" customHeight="1">
      <c r="L766" s="101"/>
      <c r="M766" s="101"/>
    </row>
    <row r="767" ht="15.75" customHeight="1">
      <c r="L767" s="101"/>
      <c r="M767" s="101"/>
    </row>
    <row r="768" ht="15.75" customHeight="1">
      <c r="L768" s="101"/>
      <c r="M768" s="101"/>
    </row>
    <row r="769" ht="15.75" customHeight="1">
      <c r="L769" s="101"/>
      <c r="M769" s="101"/>
    </row>
    <row r="770" ht="15.75" customHeight="1">
      <c r="L770" s="101"/>
      <c r="M770" s="101"/>
    </row>
    <row r="771" ht="15.75" customHeight="1">
      <c r="L771" s="101"/>
      <c r="M771" s="101"/>
    </row>
    <row r="772" ht="15.75" customHeight="1">
      <c r="L772" s="101"/>
      <c r="M772" s="101"/>
    </row>
    <row r="773" ht="15.75" customHeight="1">
      <c r="L773" s="101"/>
      <c r="M773" s="101"/>
    </row>
    <row r="774" ht="15.75" customHeight="1">
      <c r="L774" s="101"/>
      <c r="M774" s="101"/>
    </row>
    <row r="775" ht="15.75" customHeight="1">
      <c r="L775" s="101"/>
      <c r="M775" s="101"/>
    </row>
    <row r="776" ht="15.75" customHeight="1">
      <c r="L776" s="101"/>
      <c r="M776" s="101"/>
    </row>
    <row r="777" ht="15.75" customHeight="1">
      <c r="L777" s="101"/>
      <c r="M777" s="101"/>
    </row>
    <row r="778" ht="15.75" customHeight="1">
      <c r="L778" s="101"/>
      <c r="M778" s="101"/>
    </row>
    <row r="779" ht="15.75" customHeight="1">
      <c r="L779" s="101"/>
      <c r="M779" s="101"/>
    </row>
    <row r="780" ht="15.75" customHeight="1">
      <c r="L780" s="101"/>
      <c r="M780" s="101"/>
    </row>
    <row r="781" ht="15.75" customHeight="1">
      <c r="L781" s="101"/>
      <c r="M781" s="101"/>
    </row>
    <row r="782" ht="15.75" customHeight="1">
      <c r="L782" s="101"/>
      <c r="M782" s="101"/>
    </row>
    <row r="783" ht="15.75" customHeight="1">
      <c r="L783" s="101"/>
      <c r="M783" s="101"/>
    </row>
    <row r="784" ht="15.75" customHeight="1">
      <c r="L784" s="101"/>
      <c r="M784" s="101"/>
    </row>
    <row r="785" ht="15.75" customHeight="1">
      <c r="L785" s="101"/>
      <c r="M785" s="101"/>
    </row>
    <row r="786" ht="15.75" customHeight="1">
      <c r="L786" s="101"/>
      <c r="M786" s="101"/>
    </row>
    <row r="787" ht="15.75" customHeight="1">
      <c r="L787" s="101"/>
      <c r="M787" s="101"/>
    </row>
    <row r="788" ht="15.75" customHeight="1">
      <c r="L788" s="101"/>
      <c r="M788" s="101"/>
    </row>
    <row r="789" ht="15.75" customHeight="1">
      <c r="L789" s="101"/>
      <c r="M789" s="101"/>
    </row>
    <row r="790" ht="15.75" customHeight="1">
      <c r="L790" s="101"/>
      <c r="M790" s="101"/>
    </row>
    <row r="791" ht="15.75" customHeight="1">
      <c r="L791" s="101"/>
      <c r="M791" s="101"/>
    </row>
    <row r="792" ht="15.75" customHeight="1">
      <c r="L792" s="101"/>
      <c r="M792" s="101"/>
    </row>
    <row r="793" ht="15.75" customHeight="1">
      <c r="L793" s="101"/>
      <c r="M793" s="101"/>
    </row>
    <row r="794" ht="15.75" customHeight="1">
      <c r="L794" s="101"/>
      <c r="M794" s="101"/>
    </row>
    <row r="795" ht="15.75" customHeight="1">
      <c r="L795" s="101"/>
      <c r="M795" s="101"/>
    </row>
    <row r="796" ht="15.75" customHeight="1">
      <c r="L796" s="101"/>
      <c r="M796" s="101"/>
    </row>
    <row r="797" ht="15.75" customHeight="1">
      <c r="L797" s="101"/>
      <c r="M797" s="101"/>
    </row>
    <row r="798" ht="15.75" customHeight="1">
      <c r="L798" s="101"/>
      <c r="M798" s="101"/>
    </row>
    <row r="799" ht="15.75" customHeight="1">
      <c r="L799" s="101"/>
      <c r="M799" s="101"/>
    </row>
    <row r="800" ht="15.75" customHeight="1">
      <c r="L800" s="101"/>
      <c r="M800" s="101"/>
    </row>
    <row r="801" ht="15.75" customHeight="1">
      <c r="L801" s="101"/>
      <c r="M801" s="101"/>
    </row>
    <row r="802" ht="15.75" customHeight="1">
      <c r="L802" s="101"/>
      <c r="M802" s="101"/>
    </row>
    <row r="803" ht="15.75" customHeight="1">
      <c r="L803" s="101"/>
      <c r="M803" s="101"/>
    </row>
    <row r="804" ht="15.75" customHeight="1">
      <c r="L804" s="101"/>
      <c r="M804" s="101"/>
    </row>
    <row r="805" ht="15.75" customHeight="1">
      <c r="L805" s="101"/>
      <c r="M805" s="101"/>
    </row>
    <row r="806" ht="15.75" customHeight="1">
      <c r="L806" s="101"/>
      <c r="M806" s="101"/>
    </row>
    <row r="807" ht="15.75" customHeight="1">
      <c r="L807" s="101"/>
      <c r="M807" s="101"/>
    </row>
    <row r="808" ht="15.75" customHeight="1">
      <c r="L808" s="101"/>
      <c r="M808" s="101"/>
    </row>
    <row r="809" ht="15.75" customHeight="1">
      <c r="L809" s="101"/>
      <c r="M809" s="101"/>
    </row>
    <row r="810" ht="15.75" customHeight="1">
      <c r="L810" s="101"/>
      <c r="M810" s="101"/>
    </row>
    <row r="811" ht="15.75" customHeight="1">
      <c r="L811" s="101"/>
      <c r="M811" s="101"/>
    </row>
    <row r="812" ht="15.75" customHeight="1">
      <c r="L812" s="101"/>
      <c r="M812" s="101"/>
    </row>
    <row r="813" ht="15.75" customHeight="1">
      <c r="L813" s="101"/>
      <c r="M813" s="101"/>
    </row>
    <row r="814" ht="15.75" customHeight="1">
      <c r="L814" s="101"/>
      <c r="M814" s="101"/>
    </row>
    <row r="815" ht="15.75" customHeight="1">
      <c r="L815" s="101"/>
      <c r="M815" s="101"/>
    </row>
    <row r="816" ht="15.75" customHeight="1">
      <c r="L816" s="101"/>
      <c r="M816" s="101"/>
    </row>
    <row r="817" ht="15.75" customHeight="1">
      <c r="L817" s="101"/>
      <c r="M817" s="101"/>
    </row>
    <row r="818" ht="15.75" customHeight="1">
      <c r="L818" s="101"/>
      <c r="M818" s="101"/>
    </row>
    <row r="819" ht="15.75" customHeight="1">
      <c r="L819" s="101"/>
      <c r="M819" s="101"/>
    </row>
    <row r="820" ht="15.75" customHeight="1">
      <c r="L820" s="101"/>
      <c r="M820" s="101"/>
    </row>
    <row r="821" ht="15.75" customHeight="1">
      <c r="L821" s="101"/>
      <c r="M821" s="101"/>
    </row>
    <row r="822" ht="15.75" customHeight="1">
      <c r="L822" s="101"/>
      <c r="M822" s="101"/>
    </row>
    <row r="823" ht="15.75" customHeight="1">
      <c r="L823" s="101"/>
      <c r="M823" s="101"/>
    </row>
    <row r="824" ht="15.75" customHeight="1">
      <c r="L824" s="101"/>
      <c r="M824" s="101"/>
    </row>
    <row r="825" ht="15.75" customHeight="1">
      <c r="L825" s="101"/>
      <c r="M825" s="101"/>
    </row>
    <row r="826" ht="15.75" customHeight="1">
      <c r="L826" s="101"/>
      <c r="M826" s="101"/>
    </row>
    <row r="827" ht="15.75" customHeight="1">
      <c r="L827" s="101"/>
      <c r="M827" s="101"/>
    </row>
    <row r="828" ht="15.75" customHeight="1">
      <c r="L828" s="101"/>
      <c r="M828" s="101"/>
    </row>
    <row r="829" ht="15.75" customHeight="1">
      <c r="L829" s="101"/>
      <c r="M829" s="101"/>
    </row>
    <row r="830" ht="15.75" customHeight="1">
      <c r="L830" s="101"/>
      <c r="M830" s="101"/>
    </row>
    <row r="831" ht="15.75" customHeight="1">
      <c r="L831" s="101"/>
      <c r="M831" s="101"/>
    </row>
    <row r="832" ht="15.75" customHeight="1">
      <c r="L832" s="101"/>
      <c r="M832" s="101"/>
    </row>
    <row r="833" ht="15.75" customHeight="1">
      <c r="L833" s="101"/>
      <c r="M833" s="101"/>
    </row>
    <row r="834" ht="15.75" customHeight="1">
      <c r="L834" s="101"/>
      <c r="M834" s="101"/>
    </row>
    <row r="835" ht="15.75" customHeight="1">
      <c r="L835" s="101"/>
      <c r="M835" s="101"/>
    </row>
    <row r="836" ht="15.75" customHeight="1">
      <c r="L836" s="101"/>
      <c r="M836" s="101"/>
    </row>
    <row r="837" ht="15.75" customHeight="1">
      <c r="L837" s="101"/>
      <c r="M837" s="101"/>
    </row>
    <row r="838" ht="15.75" customHeight="1">
      <c r="L838" s="101"/>
      <c r="M838" s="101"/>
    </row>
    <row r="839" ht="15.75" customHeight="1">
      <c r="L839" s="101"/>
      <c r="M839" s="101"/>
    </row>
    <row r="840" ht="15.75" customHeight="1">
      <c r="L840" s="101"/>
      <c r="M840" s="101"/>
    </row>
    <row r="841" ht="15.75" customHeight="1">
      <c r="L841" s="101"/>
      <c r="M841" s="101"/>
    </row>
    <row r="842" ht="15.75" customHeight="1">
      <c r="L842" s="101"/>
      <c r="M842" s="101"/>
    </row>
    <row r="843" ht="15.75" customHeight="1">
      <c r="L843" s="101"/>
      <c r="M843" s="101"/>
    </row>
    <row r="844" ht="15.75" customHeight="1">
      <c r="L844" s="101"/>
      <c r="M844" s="101"/>
    </row>
    <row r="845" ht="15.75" customHeight="1">
      <c r="L845" s="101"/>
      <c r="M845" s="101"/>
    </row>
    <row r="846" ht="15.75" customHeight="1">
      <c r="L846" s="101"/>
      <c r="M846" s="101"/>
    </row>
    <row r="847" ht="15.75" customHeight="1">
      <c r="L847" s="101"/>
      <c r="M847" s="101"/>
    </row>
    <row r="848" ht="15.75" customHeight="1">
      <c r="L848" s="101"/>
      <c r="M848" s="101"/>
    </row>
    <row r="849" ht="15.75" customHeight="1">
      <c r="L849" s="101"/>
      <c r="M849" s="101"/>
    </row>
    <row r="850" ht="15.75" customHeight="1">
      <c r="L850" s="101"/>
      <c r="M850" s="101"/>
    </row>
    <row r="851" ht="15.75" customHeight="1">
      <c r="L851" s="101"/>
      <c r="M851" s="101"/>
    </row>
    <row r="852" ht="15.75" customHeight="1">
      <c r="L852" s="101"/>
      <c r="M852" s="101"/>
    </row>
    <row r="853" ht="15.75" customHeight="1">
      <c r="L853" s="101"/>
      <c r="M853" s="101"/>
    </row>
    <row r="854" ht="15.75" customHeight="1">
      <c r="L854" s="101"/>
      <c r="M854" s="101"/>
    </row>
    <row r="855" ht="15.75" customHeight="1">
      <c r="L855" s="101"/>
      <c r="M855" s="101"/>
    </row>
    <row r="856" ht="15.75" customHeight="1">
      <c r="L856" s="101"/>
      <c r="M856" s="101"/>
    </row>
    <row r="857" ht="15.75" customHeight="1">
      <c r="L857" s="101"/>
      <c r="M857" s="101"/>
    </row>
    <row r="858" ht="15.75" customHeight="1">
      <c r="L858" s="101"/>
      <c r="M858" s="101"/>
    </row>
    <row r="859" ht="15.75" customHeight="1">
      <c r="L859" s="101"/>
      <c r="M859" s="101"/>
    </row>
    <row r="860" ht="15.75" customHeight="1">
      <c r="L860" s="101"/>
      <c r="M860" s="101"/>
    </row>
    <row r="861" ht="15.75" customHeight="1">
      <c r="L861" s="101"/>
      <c r="M861" s="101"/>
    </row>
    <row r="862" ht="15.75" customHeight="1">
      <c r="L862" s="101"/>
      <c r="M862" s="101"/>
    </row>
    <row r="863" ht="15.75" customHeight="1">
      <c r="L863" s="101"/>
      <c r="M863" s="101"/>
    </row>
    <row r="864" ht="15.75" customHeight="1">
      <c r="L864" s="101"/>
      <c r="M864" s="101"/>
    </row>
    <row r="865" ht="15.75" customHeight="1">
      <c r="L865" s="101"/>
      <c r="M865" s="101"/>
    </row>
    <row r="866" ht="15.75" customHeight="1">
      <c r="L866" s="101"/>
      <c r="M866" s="101"/>
    </row>
    <row r="867" ht="15.75" customHeight="1">
      <c r="L867" s="101"/>
      <c r="M867" s="101"/>
    </row>
    <row r="868" ht="15.75" customHeight="1">
      <c r="L868" s="101"/>
      <c r="M868" s="101"/>
    </row>
    <row r="869" ht="15.75" customHeight="1">
      <c r="L869" s="101"/>
      <c r="M869" s="101"/>
    </row>
    <row r="870" ht="15.75" customHeight="1">
      <c r="L870" s="101"/>
      <c r="M870" s="101"/>
    </row>
    <row r="871" ht="15.75" customHeight="1">
      <c r="L871" s="101"/>
      <c r="M871" s="101"/>
    </row>
    <row r="872" ht="15.75" customHeight="1">
      <c r="L872" s="101"/>
      <c r="M872" s="101"/>
    </row>
    <row r="873" ht="15.75" customHeight="1">
      <c r="L873" s="101"/>
      <c r="M873" s="101"/>
    </row>
    <row r="874" ht="15.75" customHeight="1">
      <c r="L874" s="101"/>
      <c r="M874" s="101"/>
    </row>
    <row r="875" ht="15.75" customHeight="1">
      <c r="L875" s="101"/>
      <c r="M875" s="101"/>
    </row>
    <row r="876" ht="15.75" customHeight="1">
      <c r="L876" s="101"/>
      <c r="M876" s="101"/>
    </row>
    <row r="877" ht="15.75" customHeight="1">
      <c r="L877" s="101"/>
      <c r="M877" s="101"/>
    </row>
    <row r="878" ht="15.75" customHeight="1">
      <c r="L878" s="101"/>
      <c r="M878" s="101"/>
    </row>
    <row r="879" ht="15.75" customHeight="1">
      <c r="L879" s="101"/>
      <c r="M879" s="101"/>
    </row>
    <row r="880" ht="15.75" customHeight="1">
      <c r="L880" s="101"/>
      <c r="M880" s="101"/>
    </row>
    <row r="881" ht="15.75" customHeight="1">
      <c r="L881" s="101"/>
      <c r="M881" s="101"/>
    </row>
    <row r="882" ht="15.75" customHeight="1">
      <c r="L882" s="101"/>
      <c r="M882" s="101"/>
    </row>
    <row r="883" ht="15.75" customHeight="1">
      <c r="L883" s="101"/>
      <c r="M883" s="101"/>
    </row>
    <row r="884" ht="15.75" customHeight="1">
      <c r="L884" s="101"/>
      <c r="M884" s="101"/>
    </row>
    <row r="885" ht="15.75" customHeight="1">
      <c r="L885" s="101"/>
      <c r="M885" s="101"/>
    </row>
    <row r="886" ht="15.75" customHeight="1">
      <c r="L886" s="101"/>
      <c r="M886" s="101"/>
    </row>
    <row r="887" ht="15.75" customHeight="1">
      <c r="L887" s="101"/>
      <c r="M887" s="101"/>
    </row>
    <row r="888" ht="15.75" customHeight="1">
      <c r="L888" s="101"/>
      <c r="M888" s="101"/>
    </row>
    <row r="889" ht="15.75" customHeight="1">
      <c r="L889" s="101"/>
      <c r="M889" s="101"/>
    </row>
    <row r="890" ht="15.75" customHeight="1">
      <c r="L890" s="101"/>
      <c r="M890" s="101"/>
    </row>
    <row r="891" ht="15.75" customHeight="1">
      <c r="L891" s="101"/>
      <c r="M891" s="101"/>
    </row>
    <row r="892" ht="15.75" customHeight="1">
      <c r="L892" s="101"/>
      <c r="M892" s="101"/>
    </row>
    <row r="893" ht="15.75" customHeight="1">
      <c r="L893" s="101"/>
      <c r="M893" s="101"/>
    </row>
    <row r="894" ht="15.75" customHeight="1">
      <c r="L894" s="101"/>
      <c r="M894" s="101"/>
    </row>
    <row r="895" ht="15.75" customHeight="1">
      <c r="L895" s="101"/>
      <c r="M895" s="101"/>
    </row>
    <row r="896" ht="15.75" customHeight="1">
      <c r="L896" s="101"/>
      <c r="M896" s="101"/>
    </row>
    <row r="897" ht="15.75" customHeight="1">
      <c r="L897" s="101"/>
      <c r="M897" s="101"/>
    </row>
    <row r="898" ht="15.75" customHeight="1">
      <c r="L898" s="101"/>
      <c r="M898" s="101"/>
    </row>
    <row r="899" ht="15.75" customHeight="1">
      <c r="L899" s="101"/>
      <c r="M899" s="101"/>
    </row>
    <row r="900" ht="15.75" customHeight="1">
      <c r="L900" s="101"/>
      <c r="M900" s="101"/>
    </row>
    <row r="901" ht="15.75" customHeight="1">
      <c r="L901" s="101"/>
      <c r="M901" s="101"/>
    </row>
    <row r="902" ht="15.75" customHeight="1">
      <c r="L902" s="101"/>
      <c r="M902" s="101"/>
    </row>
    <row r="903" ht="15.75" customHeight="1">
      <c r="L903" s="101"/>
      <c r="M903" s="101"/>
    </row>
    <row r="904" ht="15.75" customHeight="1">
      <c r="L904" s="101"/>
      <c r="M904" s="101"/>
    </row>
    <row r="905" ht="15.75" customHeight="1">
      <c r="L905" s="101"/>
      <c r="M905" s="101"/>
    </row>
    <row r="906" ht="15.75" customHeight="1">
      <c r="L906" s="101"/>
      <c r="M906" s="101"/>
    </row>
    <row r="907" ht="15.75" customHeight="1">
      <c r="L907" s="101"/>
      <c r="M907" s="101"/>
    </row>
    <row r="908" ht="15.75" customHeight="1">
      <c r="L908" s="101"/>
      <c r="M908" s="101"/>
    </row>
    <row r="909" ht="15.75" customHeight="1">
      <c r="L909" s="101"/>
      <c r="M909" s="101"/>
    </row>
    <row r="910" ht="15.75" customHeight="1">
      <c r="L910" s="101"/>
      <c r="M910" s="101"/>
    </row>
    <row r="911" ht="15.75" customHeight="1">
      <c r="L911" s="101"/>
      <c r="M911" s="101"/>
    </row>
    <row r="912" ht="15.75" customHeight="1">
      <c r="L912" s="101"/>
      <c r="M912" s="101"/>
    </row>
    <row r="913" ht="15.75" customHeight="1">
      <c r="L913" s="101"/>
      <c r="M913" s="101"/>
    </row>
    <row r="914" ht="15.75" customHeight="1">
      <c r="L914" s="101"/>
      <c r="M914" s="101"/>
    </row>
    <row r="915" ht="15.75" customHeight="1">
      <c r="L915" s="101"/>
      <c r="M915" s="101"/>
    </row>
    <row r="916" ht="15.75" customHeight="1">
      <c r="L916" s="101"/>
      <c r="M916" s="101"/>
    </row>
    <row r="917" ht="15.75" customHeight="1">
      <c r="L917" s="101"/>
      <c r="M917" s="101"/>
    </row>
    <row r="918" ht="15.75" customHeight="1">
      <c r="L918" s="101"/>
      <c r="M918" s="101"/>
    </row>
    <row r="919" ht="15.75" customHeight="1">
      <c r="L919" s="101"/>
      <c r="M919" s="101"/>
    </row>
    <row r="920" ht="15.75" customHeight="1">
      <c r="L920" s="101"/>
      <c r="M920" s="101"/>
    </row>
    <row r="921" ht="15.75" customHeight="1">
      <c r="L921" s="101"/>
      <c r="M921" s="101"/>
    </row>
    <row r="922" ht="15.75" customHeight="1">
      <c r="L922" s="101"/>
      <c r="M922" s="101"/>
    </row>
    <row r="923" ht="15.75" customHeight="1">
      <c r="L923" s="101"/>
      <c r="M923" s="101"/>
    </row>
    <row r="924" ht="15.75" customHeight="1">
      <c r="L924" s="101"/>
      <c r="M924" s="101"/>
    </row>
    <row r="925" ht="15.75" customHeight="1">
      <c r="L925" s="101"/>
      <c r="M925" s="101"/>
    </row>
    <row r="926" ht="15.75" customHeight="1">
      <c r="L926" s="101"/>
      <c r="M926" s="101"/>
    </row>
    <row r="927" ht="15.75" customHeight="1">
      <c r="L927" s="101"/>
      <c r="M927" s="101"/>
    </row>
    <row r="928" ht="15.75" customHeight="1">
      <c r="L928" s="101"/>
      <c r="M928" s="101"/>
    </row>
    <row r="929" ht="15.75" customHeight="1">
      <c r="L929" s="101"/>
      <c r="M929" s="101"/>
    </row>
    <row r="930" ht="15.75" customHeight="1">
      <c r="L930" s="101"/>
      <c r="M930" s="101"/>
    </row>
    <row r="931" ht="15.75" customHeight="1">
      <c r="L931" s="101"/>
      <c r="M931" s="101"/>
    </row>
    <row r="932" ht="15.75" customHeight="1">
      <c r="L932" s="101"/>
      <c r="M932" s="101"/>
    </row>
    <row r="933" ht="15.75" customHeight="1">
      <c r="L933" s="101"/>
      <c r="M933" s="101"/>
    </row>
    <row r="934" ht="15.75" customHeight="1">
      <c r="L934" s="101"/>
      <c r="M934" s="101"/>
    </row>
    <row r="935" ht="15.75" customHeight="1">
      <c r="L935" s="101"/>
      <c r="M935" s="101"/>
    </row>
    <row r="936" ht="15.75" customHeight="1">
      <c r="L936" s="101"/>
      <c r="M936" s="101"/>
    </row>
    <row r="937" ht="15.75" customHeight="1">
      <c r="L937" s="101"/>
      <c r="M937" s="101"/>
    </row>
    <row r="938" ht="15.75" customHeight="1">
      <c r="L938" s="101"/>
      <c r="M938" s="101"/>
    </row>
    <row r="939" ht="15.75" customHeight="1">
      <c r="L939" s="101"/>
      <c r="M939" s="101"/>
    </row>
    <row r="940" ht="15.75" customHeight="1">
      <c r="L940" s="101"/>
      <c r="M940" s="101"/>
    </row>
    <row r="941" ht="15.75" customHeight="1">
      <c r="L941" s="101"/>
      <c r="M941" s="101"/>
    </row>
    <row r="942" ht="15.75" customHeight="1">
      <c r="L942" s="101"/>
      <c r="M942" s="101"/>
    </row>
    <row r="943" ht="15.75" customHeight="1">
      <c r="L943" s="101"/>
      <c r="M943" s="101"/>
    </row>
    <row r="944" ht="15.75" customHeight="1">
      <c r="L944" s="101"/>
      <c r="M944" s="101"/>
    </row>
    <row r="945" ht="15.75" customHeight="1">
      <c r="L945" s="101"/>
      <c r="M945" s="101"/>
    </row>
    <row r="946" ht="15.75" customHeight="1">
      <c r="L946" s="101"/>
      <c r="M946" s="101"/>
    </row>
    <row r="947" ht="15.75" customHeight="1">
      <c r="L947" s="101"/>
      <c r="M947" s="101"/>
    </row>
    <row r="948" ht="15.75" customHeight="1">
      <c r="L948" s="101"/>
      <c r="M948" s="101"/>
    </row>
    <row r="949" ht="15.75" customHeight="1">
      <c r="L949" s="101"/>
      <c r="M949" s="101"/>
    </row>
    <row r="950" ht="15.75" customHeight="1">
      <c r="L950" s="101"/>
      <c r="M950" s="101"/>
    </row>
    <row r="951" ht="15.75" customHeight="1">
      <c r="L951" s="101"/>
      <c r="M951" s="101"/>
    </row>
    <row r="952" ht="15.75" customHeight="1">
      <c r="L952" s="101"/>
      <c r="M952" s="101"/>
    </row>
    <row r="953" ht="15.75" customHeight="1">
      <c r="L953" s="101"/>
      <c r="M953" s="101"/>
    </row>
    <row r="954" ht="15.75" customHeight="1">
      <c r="L954" s="101"/>
      <c r="M954" s="101"/>
    </row>
    <row r="955" ht="15.75" customHeight="1">
      <c r="L955" s="101"/>
      <c r="M955" s="101"/>
    </row>
    <row r="956" ht="15.75" customHeight="1">
      <c r="L956" s="101"/>
      <c r="M956" s="101"/>
    </row>
    <row r="957" ht="15.75" customHeight="1">
      <c r="L957" s="101"/>
      <c r="M957" s="101"/>
    </row>
    <row r="958" ht="15.75" customHeight="1">
      <c r="L958" s="101"/>
      <c r="M958" s="101"/>
    </row>
    <row r="959" ht="15.75" customHeight="1">
      <c r="L959" s="101"/>
      <c r="M959" s="101"/>
    </row>
    <row r="960" ht="15.75" customHeight="1">
      <c r="L960" s="101"/>
      <c r="M960" s="101"/>
    </row>
    <row r="961" ht="15.75" customHeight="1">
      <c r="L961" s="101"/>
      <c r="M961" s="101"/>
    </row>
    <row r="962" ht="15.75" customHeight="1">
      <c r="L962" s="101"/>
      <c r="M962" s="101"/>
    </row>
    <row r="963" ht="15.75" customHeight="1">
      <c r="L963" s="101"/>
      <c r="M963" s="101"/>
    </row>
    <row r="964" ht="15.75" customHeight="1">
      <c r="L964" s="101"/>
      <c r="M964" s="101"/>
    </row>
    <row r="965" ht="15.75" customHeight="1">
      <c r="L965" s="101"/>
      <c r="M965" s="101"/>
    </row>
    <row r="966" ht="15.75" customHeight="1">
      <c r="L966" s="101"/>
      <c r="M966" s="101"/>
    </row>
    <row r="967" ht="15.75" customHeight="1">
      <c r="L967" s="101"/>
      <c r="M967" s="101"/>
    </row>
    <row r="968" ht="15.75" customHeight="1">
      <c r="L968" s="101"/>
      <c r="M968" s="101"/>
    </row>
    <row r="969" ht="15.75" customHeight="1">
      <c r="L969" s="101"/>
      <c r="M969" s="101"/>
    </row>
    <row r="970" ht="15.75" customHeight="1">
      <c r="L970" s="101"/>
      <c r="M970" s="101"/>
    </row>
    <row r="971" ht="15.75" customHeight="1">
      <c r="L971" s="101"/>
      <c r="M971" s="101"/>
    </row>
    <row r="972" ht="15.75" customHeight="1">
      <c r="L972" s="101"/>
      <c r="M972" s="101"/>
    </row>
    <row r="973" ht="15.75" customHeight="1">
      <c r="L973" s="101"/>
      <c r="M973" s="101"/>
    </row>
    <row r="974" ht="15.75" customHeight="1">
      <c r="L974" s="101"/>
      <c r="M974" s="101"/>
    </row>
    <row r="975" ht="15.75" customHeight="1">
      <c r="L975" s="101"/>
      <c r="M975" s="101"/>
    </row>
    <row r="976" ht="15.75" customHeight="1">
      <c r="L976" s="101"/>
      <c r="M976" s="101"/>
    </row>
    <row r="977" ht="15.75" customHeight="1">
      <c r="L977" s="101"/>
      <c r="M977" s="101"/>
    </row>
    <row r="978" ht="15.75" customHeight="1">
      <c r="L978" s="101"/>
      <c r="M978" s="101"/>
    </row>
    <row r="979" ht="15.75" customHeight="1">
      <c r="L979" s="101"/>
      <c r="M979" s="101"/>
    </row>
    <row r="980" ht="15.75" customHeight="1">
      <c r="L980" s="101"/>
      <c r="M980" s="101"/>
    </row>
    <row r="981" ht="15.75" customHeight="1">
      <c r="L981" s="101"/>
      <c r="M981" s="101"/>
    </row>
    <row r="982" ht="15.75" customHeight="1">
      <c r="L982" s="101"/>
      <c r="M982" s="101"/>
    </row>
    <row r="983" ht="15.75" customHeight="1">
      <c r="L983" s="101"/>
      <c r="M983" s="101"/>
    </row>
    <row r="984" ht="15.75" customHeight="1">
      <c r="L984" s="101"/>
      <c r="M984" s="101"/>
    </row>
    <row r="985" ht="15.75" customHeight="1">
      <c r="L985" s="101"/>
      <c r="M985" s="101"/>
    </row>
    <row r="986" ht="15.75" customHeight="1">
      <c r="L986" s="101"/>
      <c r="M986" s="101"/>
    </row>
    <row r="987" ht="15.75" customHeight="1">
      <c r="L987" s="101"/>
      <c r="M987" s="101"/>
    </row>
    <row r="988" ht="15.75" customHeight="1">
      <c r="L988" s="101"/>
      <c r="M988" s="101"/>
    </row>
    <row r="989" ht="15.75" customHeight="1">
      <c r="L989" s="101"/>
      <c r="M989" s="101"/>
    </row>
    <row r="990" ht="15.75" customHeight="1">
      <c r="L990" s="101"/>
      <c r="M990" s="101"/>
    </row>
    <row r="991" ht="15.75" customHeight="1">
      <c r="L991" s="101"/>
      <c r="M991" s="101"/>
    </row>
    <row r="992" ht="15.75" customHeight="1">
      <c r="L992" s="101"/>
      <c r="M992" s="101"/>
    </row>
    <row r="993" ht="15.75" customHeight="1">
      <c r="L993" s="101"/>
      <c r="M993" s="101"/>
    </row>
    <row r="994" ht="15.75" customHeight="1">
      <c r="L994" s="101"/>
      <c r="M994" s="101"/>
    </row>
    <row r="995" ht="15.75" customHeight="1">
      <c r="L995" s="101"/>
      <c r="M995" s="101"/>
    </row>
    <row r="996" ht="15.75" customHeight="1">
      <c r="L996" s="101"/>
      <c r="M996" s="101"/>
    </row>
    <row r="997" ht="15.75" customHeight="1">
      <c r="L997" s="101"/>
      <c r="M997" s="101"/>
    </row>
    <row r="998" ht="15.75" customHeight="1">
      <c r="L998" s="101"/>
      <c r="M998" s="101"/>
    </row>
    <row r="999" ht="15.75" customHeight="1">
      <c r="L999" s="101"/>
      <c r="M999" s="101"/>
    </row>
    <row r="1000" ht="15.75" customHeight="1">
      <c r="L1000" s="101"/>
      <c r="M1000" s="101"/>
    </row>
  </sheetData>
  <mergeCells count="183">
    <mergeCell ref="B62:G62"/>
    <mergeCell ref="B63:K63"/>
    <mergeCell ref="B64:G64"/>
    <mergeCell ref="H64:J64"/>
    <mergeCell ref="B65:G65"/>
    <mergeCell ref="H65:J66"/>
    <mergeCell ref="B66:G66"/>
    <mergeCell ref="B67:K67"/>
    <mergeCell ref="B68:G68"/>
    <mergeCell ref="H68:J68"/>
    <mergeCell ref="A71:K71"/>
    <mergeCell ref="A72:D72"/>
    <mergeCell ref="A73:K73"/>
    <mergeCell ref="A74:D74"/>
    <mergeCell ref="A80:G80"/>
    <mergeCell ref="H80:K80"/>
    <mergeCell ref="A81:G81"/>
    <mergeCell ref="H81:K81"/>
    <mergeCell ref="A82:G82"/>
    <mergeCell ref="H82:K82"/>
    <mergeCell ref="H76:K76"/>
    <mergeCell ref="A77:G77"/>
    <mergeCell ref="H77:K77"/>
    <mergeCell ref="A78:G78"/>
    <mergeCell ref="H78:K78"/>
    <mergeCell ref="A79:G79"/>
    <mergeCell ref="H79:K79"/>
    <mergeCell ref="H49:J50"/>
    <mergeCell ref="B50:G50"/>
    <mergeCell ref="L43:L46"/>
    <mergeCell ref="K44:K46"/>
    <mergeCell ref="B47:K47"/>
    <mergeCell ref="M47:M50"/>
    <mergeCell ref="H48:J48"/>
    <mergeCell ref="K48:K50"/>
    <mergeCell ref="B51:K51"/>
    <mergeCell ref="B52:G52"/>
    <mergeCell ref="H52:J52"/>
    <mergeCell ref="B53:G53"/>
    <mergeCell ref="H53:J54"/>
    <mergeCell ref="B54:G54"/>
    <mergeCell ref="B55:K55"/>
    <mergeCell ref="H56:J56"/>
    <mergeCell ref="L47:L50"/>
    <mergeCell ref="L51:L54"/>
    <mergeCell ref="M51:M54"/>
    <mergeCell ref="K52:K54"/>
    <mergeCell ref="L55:L58"/>
    <mergeCell ref="M55:M58"/>
    <mergeCell ref="K56:K58"/>
    <mergeCell ref="H60:J60"/>
    <mergeCell ref="H61:J62"/>
    <mergeCell ref="B56:G56"/>
    <mergeCell ref="B57:G57"/>
    <mergeCell ref="H57:J58"/>
    <mergeCell ref="B58:G58"/>
    <mergeCell ref="B59:K59"/>
    <mergeCell ref="B60:G60"/>
    <mergeCell ref="B61:G61"/>
    <mergeCell ref="L67:L70"/>
    <mergeCell ref="K68:K70"/>
    <mergeCell ref="B69:G69"/>
    <mergeCell ref="H69:J70"/>
    <mergeCell ref="B70:G70"/>
    <mergeCell ref="L59:L62"/>
    <mergeCell ref="M59:M62"/>
    <mergeCell ref="K60:K62"/>
    <mergeCell ref="L63:L66"/>
    <mergeCell ref="M63:M66"/>
    <mergeCell ref="K64:K66"/>
    <mergeCell ref="M67:M70"/>
    <mergeCell ref="A17:H17"/>
    <mergeCell ref="A18:H18"/>
    <mergeCell ref="B19:H19"/>
    <mergeCell ref="I19:J20"/>
    <mergeCell ref="K19:K20"/>
    <mergeCell ref="L19:L20"/>
    <mergeCell ref="M19:M20"/>
    <mergeCell ref="B20:H20"/>
    <mergeCell ref="B21:H21"/>
    <mergeCell ref="K21:K22"/>
    <mergeCell ref="L21:L22"/>
    <mergeCell ref="M21:M22"/>
    <mergeCell ref="B22:H22"/>
    <mergeCell ref="B23:H23"/>
    <mergeCell ref="I25:J26"/>
    <mergeCell ref="K25:K26"/>
    <mergeCell ref="L25:L26"/>
    <mergeCell ref="M25:M26"/>
    <mergeCell ref="I21:J22"/>
    <mergeCell ref="I23:J24"/>
    <mergeCell ref="K23:K24"/>
    <mergeCell ref="L23:L24"/>
    <mergeCell ref="M23:M24"/>
    <mergeCell ref="B24:H24"/>
    <mergeCell ref="B25:H25"/>
    <mergeCell ref="I29:J30"/>
    <mergeCell ref="K29:K30"/>
    <mergeCell ref="L29:L30"/>
    <mergeCell ref="M29:M30"/>
    <mergeCell ref="I27:J28"/>
    <mergeCell ref="B26:H26"/>
    <mergeCell ref="B27:H27"/>
    <mergeCell ref="K27:K28"/>
    <mergeCell ref="L27:L28"/>
    <mergeCell ref="M27:M28"/>
    <mergeCell ref="B28:H28"/>
    <mergeCell ref="B29:H29"/>
    <mergeCell ref="I31:J32"/>
    <mergeCell ref="I33:J34"/>
    <mergeCell ref="K33:K34"/>
    <mergeCell ref="L33:L34"/>
    <mergeCell ref="M33:M34"/>
    <mergeCell ref="B30:H30"/>
    <mergeCell ref="B31:H31"/>
    <mergeCell ref="K31:K32"/>
    <mergeCell ref="L31:L32"/>
    <mergeCell ref="M31:M32"/>
    <mergeCell ref="B32:H32"/>
    <mergeCell ref="B33:H33"/>
    <mergeCell ref="B34:H34"/>
    <mergeCell ref="A35:K35"/>
    <mergeCell ref="B36:H36"/>
    <mergeCell ref="I36:J37"/>
    <mergeCell ref="K36:K37"/>
    <mergeCell ref="L36:L37"/>
    <mergeCell ref="M36:M37"/>
    <mergeCell ref="B37:H37"/>
    <mergeCell ref="B38:H38"/>
    <mergeCell ref="I38:J39"/>
    <mergeCell ref="K38:K39"/>
    <mergeCell ref="L38:L39"/>
    <mergeCell ref="M38:M39"/>
    <mergeCell ref="B39:H39"/>
    <mergeCell ref="H44:J44"/>
    <mergeCell ref="H45:J46"/>
    <mergeCell ref="A40:K40"/>
    <mergeCell ref="A41:D41"/>
    <mergeCell ref="A42:J42"/>
    <mergeCell ref="B43:K43"/>
    <mergeCell ref="M43:M46"/>
    <mergeCell ref="B44:G44"/>
    <mergeCell ref="B45:G45"/>
    <mergeCell ref="B46:G46"/>
    <mergeCell ref="A1:K1"/>
    <mergeCell ref="A2:K2"/>
    <mergeCell ref="A3:K3"/>
    <mergeCell ref="A5:K5"/>
    <mergeCell ref="A6:F6"/>
    <mergeCell ref="G6:K6"/>
    <mergeCell ref="H7:K7"/>
    <mergeCell ref="H9:I9"/>
    <mergeCell ref="J9:K9"/>
    <mergeCell ref="B7:F7"/>
    <mergeCell ref="B8:C8"/>
    <mergeCell ref="D8:F8"/>
    <mergeCell ref="H8:I8"/>
    <mergeCell ref="J8:K8"/>
    <mergeCell ref="B9:C9"/>
    <mergeCell ref="D9:F9"/>
    <mergeCell ref="B10:C10"/>
    <mergeCell ref="D10:F10"/>
    <mergeCell ref="H10:I10"/>
    <mergeCell ref="J10:K10"/>
    <mergeCell ref="D11:F11"/>
    <mergeCell ref="H11:I11"/>
    <mergeCell ref="J11:K11"/>
    <mergeCell ref="B11:C11"/>
    <mergeCell ref="B12:C12"/>
    <mergeCell ref="D12:F12"/>
    <mergeCell ref="H12:I12"/>
    <mergeCell ref="J12:K12"/>
    <mergeCell ref="A13:K13"/>
    <mergeCell ref="L14:M14"/>
    <mergeCell ref="A14:K14"/>
    <mergeCell ref="A15:K15"/>
    <mergeCell ref="A16:K16"/>
    <mergeCell ref="I17:J18"/>
    <mergeCell ref="K17:K18"/>
    <mergeCell ref="L17:L18"/>
    <mergeCell ref="M17:M18"/>
    <mergeCell ref="B48:G48"/>
    <mergeCell ref="B49:G49"/>
  </mergeCells>
  <dataValidations>
    <dataValidation type="list" allowBlank="1" showErrorMessage="1" sqref="L19 L21 L23 L25 L27 L29 L31 L33 L36 L38 L43 L47 L51 L55 L59 L63 L67">
      <formula1>PD!$B$13:$B$16</formula1>
    </dataValidation>
    <dataValidation type="list" allowBlank="1" showErrorMessage="1" sqref="A14">
      <formula1>"ISTIMEWA,BAIK,BUTUH PERBAIKAN,KURANG/MISSCONDUCT,SANGAT KURANG,ISTIMEWA/ BAIK/ BUTUH PERBAIKAN/ KURANG/ SANGAT KURANG"</formula1>
    </dataValidation>
    <dataValidation type="list" allowBlank="1" showErrorMessage="1" sqref="A41 A72">
      <formula1>"DI ATAS EKSPEKTASI,SESUAI EKSPEKTASI,DI BAWAH EKSPEKTASI,DI ATAS EKSPEKTASI/ SESUAI EKSPEKTASI/ DIBAWAH EKSPEKTASI**"</formula1>
    </dataValidation>
  </dataValidations>
  <hyperlinks>
    <hyperlink r:id="rId1" ref="I19"/>
    <hyperlink r:id="rId2" ref="I21"/>
    <hyperlink r:id="rId3" ref="I23"/>
    <hyperlink r:id="rId4" ref="I25"/>
    <hyperlink r:id="rId5" ref="I27"/>
    <hyperlink r:id="rId6" ref="I29"/>
  </hyperlinks>
  <printOptions/>
  <pageMargins bottom="0.75" footer="0.0" header="0.0" left="0.7" right="0.7" top="0.75"/>
  <pageSetup fitToHeight="0" paperSize="9" orientation="landscape"/>
  <drawing r:id="rId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sheetViews>
  <sheetFormatPr customHeight="1" defaultColWidth="14.43" defaultRowHeight="15.0"/>
  <cols>
    <col customWidth="1" min="1" max="1" width="4.0"/>
    <col customWidth="1" min="2" max="2" width="37.14"/>
    <col customWidth="1" min="3" max="3" width="2.29"/>
    <col customWidth="1" min="4" max="4" width="44.14"/>
    <col customWidth="1" min="5" max="5" width="3.86"/>
    <col customWidth="1" hidden="1" min="6" max="6" width="2.86"/>
    <col customWidth="1" hidden="1" min="7" max="7" width="4.0"/>
    <col customWidth="1" hidden="1" min="8" max="8" width="37.86"/>
    <col customWidth="1" hidden="1" min="9" max="9" width="2.29"/>
    <col customWidth="1" hidden="1" min="10" max="10" width="39.86"/>
    <col customWidth="1" min="11" max="26" width="8.71"/>
  </cols>
  <sheetData>
    <row r="1" ht="14.25" customHeight="1">
      <c r="A1" s="170" t="s">
        <v>215</v>
      </c>
      <c r="C1" s="171"/>
      <c r="G1" s="170" t="s">
        <v>216</v>
      </c>
      <c r="I1" s="171"/>
    </row>
    <row r="2" ht="14.25" customHeight="1">
      <c r="A2" s="101"/>
      <c r="C2" s="171"/>
      <c r="G2" s="101"/>
      <c r="I2" s="171"/>
    </row>
    <row r="3" ht="14.25" customHeight="1">
      <c r="A3" s="101"/>
      <c r="C3" s="171"/>
      <c r="G3" s="172" t="s">
        <v>217</v>
      </c>
      <c r="H3" s="173"/>
      <c r="I3" s="173"/>
      <c r="J3" s="174"/>
    </row>
    <row r="4" ht="14.25" customHeight="1">
      <c r="A4" s="101"/>
      <c r="C4" s="171"/>
      <c r="G4" s="175"/>
      <c r="J4" s="176"/>
    </row>
    <row r="5" ht="14.25" customHeight="1">
      <c r="A5" s="101"/>
      <c r="C5" s="171"/>
      <c r="G5" s="175"/>
      <c r="J5" s="176"/>
    </row>
    <row r="6" ht="14.25" customHeight="1">
      <c r="A6" s="177"/>
      <c r="B6" s="173"/>
      <c r="C6" s="173"/>
      <c r="D6" s="174"/>
      <c r="G6" s="175"/>
      <c r="J6" s="176"/>
    </row>
    <row r="7" ht="14.25" customHeight="1">
      <c r="A7" s="175"/>
      <c r="D7" s="176"/>
      <c r="G7" s="178"/>
      <c r="H7" s="179"/>
      <c r="I7" s="179"/>
      <c r="J7" s="180"/>
    </row>
    <row r="8" ht="14.25" customHeight="1">
      <c r="A8" s="175"/>
      <c r="D8" s="176"/>
      <c r="G8" s="101" t="s">
        <v>218</v>
      </c>
    </row>
    <row r="9" ht="14.25" customHeight="1">
      <c r="A9" s="175"/>
      <c r="D9" s="176"/>
      <c r="G9" s="158"/>
      <c r="H9" s="158"/>
      <c r="I9" s="158"/>
      <c r="J9" s="158"/>
    </row>
    <row r="10" ht="14.25" customHeight="1">
      <c r="A10" s="175"/>
      <c r="D10" s="176"/>
      <c r="G10" s="181" t="s">
        <v>219</v>
      </c>
      <c r="H10" s="2"/>
      <c r="I10" s="2"/>
      <c r="J10" s="2"/>
    </row>
    <row r="11" ht="14.25" customHeight="1">
      <c r="A11" s="178"/>
      <c r="B11" s="179"/>
      <c r="C11" s="179"/>
      <c r="D11" s="180"/>
      <c r="G11" s="182" t="s">
        <v>220</v>
      </c>
      <c r="I11" s="183" t="s">
        <v>221</v>
      </c>
      <c r="J11" s="184"/>
    </row>
    <row r="12" ht="14.25" customHeight="1">
      <c r="A12" s="101" t="s">
        <v>218</v>
      </c>
      <c r="G12" s="2"/>
      <c r="H12" s="2"/>
      <c r="I12" s="185" t="s">
        <v>222</v>
      </c>
    </row>
    <row r="13" ht="14.25" customHeight="1">
      <c r="A13" s="158"/>
      <c r="B13" s="158"/>
      <c r="C13" s="158"/>
      <c r="D13" s="158"/>
      <c r="G13" s="186">
        <v>1.0</v>
      </c>
      <c r="H13" s="187" t="s">
        <v>177</v>
      </c>
      <c r="I13" s="188"/>
      <c r="J13" s="189"/>
    </row>
    <row r="14" ht="14.25" customHeight="1">
      <c r="A14" s="181" t="s">
        <v>219</v>
      </c>
      <c r="B14" s="2"/>
      <c r="C14" s="2"/>
      <c r="D14" s="2"/>
      <c r="G14" s="190"/>
      <c r="H14" s="191" t="s">
        <v>26</v>
      </c>
      <c r="I14" s="110" t="s">
        <v>223</v>
      </c>
      <c r="J14" s="191" t="str">
        <f t="shared" ref="J14:J18" si="1">D18</f>
        <v>Dr. Asni, M.Pd, Kons</v>
      </c>
    </row>
    <row r="15" ht="14.25" customHeight="1">
      <c r="A15" s="182" t="s">
        <v>220</v>
      </c>
      <c r="C15" s="183" t="s">
        <v>221</v>
      </c>
      <c r="D15" s="184"/>
      <c r="G15" s="190"/>
      <c r="H15" s="191" t="s">
        <v>134</v>
      </c>
      <c r="I15" s="110" t="s">
        <v>223</v>
      </c>
      <c r="J15" s="191" t="str">
        <f t="shared" si="1"/>
        <v>196203121986032001</v>
      </c>
    </row>
    <row r="16" ht="14.25" customHeight="1">
      <c r="A16" s="2"/>
      <c r="B16" s="2"/>
      <c r="C16" s="185" t="s">
        <v>224</v>
      </c>
      <c r="D16" s="149"/>
      <c r="G16" s="190"/>
      <c r="H16" s="191" t="s">
        <v>178</v>
      </c>
      <c r="I16" s="110" t="s">
        <v>223</v>
      </c>
      <c r="J16" s="191" t="str">
        <f t="shared" si="1"/>
        <v>Penata/ III c</v>
      </c>
    </row>
    <row r="17" ht="14.25" customHeight="1">
      <c r="A17" s="186">
        <v>1.0</v>
      </c>
      <c r="B17" s="187" t="s">
        <v>177</v>
      </c>
      <c r="C17" s="188"/>
      <c r="D17" s="189"/>
      <c r="G17" s="190"/>
      <c r="H17" s="191" t="s">
        <v>33</v>
      </c>
      <c r="I17" s="110" t="s">
        <v>223</v>
      </c>
      <c r="J17" s="191" t="str">
        <f t="shared" si="1"/>
        <v>Dosen</v>
      </c>
    </row>
    <row r="18" ht="14.25" customHeight="1">
      <c r="A18" s="190"/>
      <c r="B18" s="191" t="s">
        <v>26</v>
      </c>
      <c r="C18" s="110" t="s">
        <v>223</v>
      </c>
      <c r="D18" s="191" t="s">
        <v>132</v>
      </c>
      <c r="G18" s="192"/>
      <c r="H18" s="191" t="s">
        <v>37</v>
      </c>
      <c r="I18" s="110" t="s">
        <v>223</v>
      </c>
      <c r="J18" s="191" t="str">
        <f t="shared" si="1"/>
        <v>FKIP Universitas Muhammadiyah Prof Dr Hamka </v>
      </c>
    </row>
    <row r="19" ht="14.25" customHeight="1">
      <c r="A19" s="190"/>
      <c r="B19" s="191" t="s">
        <v>134</v>
      </c>
      <c r="C19" s="110" t="s">
        <v>223</v>
      </c>
      <c r="D19" s="191" t="str">
        <f>'Evaluasi Pegawai'!D9:F9</f>
        <v>196203121986032001</v>
      </c>
      <c r="G19" s="190">
        <v>2.0</v>
      </c>
      <c r="H19" s="187" t="s">
        <v>24</v>
      </c>
      <c r="I19" s="188"/>
      <c r="J19" s="189"/>
    </row>
    <row r="20" ht="14.25" customHeight="1">
      <c r="A20" s="190"/>
      <c r="B20" s="191" t="s">
        <v>178</v>
      </c>
      <c r="C20" s="110" t="s">
        <v>223</v>
      </c>
      <c r="D20" s="191" t="str">
        <f>'Evaluasi Pegawai'!D10:F10</f>
        <v>Penata/ III c</v>
      </c>
      <c r="G20" s="190"/>
      <c r="H20" s="191" t="s">
        <v>26</v>
      </c>
      <c r="I20" s="110" t="s">
        <v>223</v>
      </c>
      <c r="J20" s="193" t="str">
        <f t="shared" ref="J20:J24" si="2">D24</f>
        <v>Purnama Syae Purrahman M.Pd.,Ph.D</v>
      </c>
    </row>
    <row r="21" ht="14.25" customHeight="1">
      <c r="A21" s="190"/>
      <c r="B21" s="191" t="s">
        <v>33</v>
      </c>
      <c r="C21" s="110" t="s">
        <v>223</v>
      </c>
      <c r="D21" s="191" t="str">
        <f>'Evaluasi Pegawai'!D11:F11</f>
        <v>Dosen</v>
      </c>
      <c r="G21" s="190"/>
      <c r="H21" s="191" t="s">
        <v>134</v>
      </c>
      <c r="I21" s="110" t="s">
        <v>223</v>
      </c>
      <c r="J21" s="193">
        <f t="shared" si="2"/>
        <v>307017404</v>
      </c>
    </row>
    <row r="22" ht="14.25" customHeight="1">
      <c r="A22" s="192"/>
      <c r="B22" s="191" t="s">
        <v>37</v>
      </c>
      <c r="C22" s="110" t="s">
        <v>223</v>
      </c>
      <c r="D22" s="191" t="str">
        <f>'Evaluasi Pegawai'!D12:F12</f>
        <v>FKIP Universitas Muhammadiyah Prof Dr Hamka </v>
      </c>
      <c r="G22" s="190"/>
      <c r="H22" s="191" t="s">
        <v>178</v>
      </c>
      <c r="I22" s="110" t="s">
        <v>223</v>
      </c>
      <c r="J22" s="193" t="str">
        <f t="shared" si="2"/>
        <v>Penata / IIIc</v>
      </c>
    </row>
    <row r="23" ht="14.25" customHeight="1">
      <c r="A23" s="190">
        <v>2.0</v>
      </c>
      <c r="B23" s="187" t="s">
        <v>24</v>
      </c>
      <c r="C23" s="188"/>
      <c r="D23" s="189"/>
      <c r="G23" s="190"/>
      <c r="H23" s="191" t="s">
        <v>33</v>
      </c>
      <c r="I23" s="110" t="s">
        <v>223</v>
      </c>
      <c r="J23" s="193" t="str">
        <f t="shared" si="2"/>
        <v>Dekan </v>
      </c>
    </row>
    <row r="24" ht="14.25" customHeight="1">
      <c r="A24" s="190"/>
      <c r="B24" s="191" t="s">
        <v>26</v>
      </c>
      <c r="C24" s="110" t="s">
        <v>223</v>
      </c>
      <c r="D24" s="193" t="str">
        <f>'Evaluasi Pegawai'!J8</f>
        <v>Purnama Syae Purrahman M.Pd.,Ph.D</v>
      </c>
      <c r="G24" s="192"/>
      <c r="H24" s="191" t="s">
        <v>37</v>
      </c>
      <c r="I24" s="110" t="s">
        <v>223</v>
      </c>
      <c r="J24" s="193" t="str">
        <f t="shared" si="2"/>
        <v>FKIP Universitas Muhammadiyah Prof Dr Hamka</v>
      </c>
    </row>
    <row r="25" ht="14.25" customHeight="1">
      <c r="A25" s="190"/>
      <c r="B25" s="191" t="s">
        <v>134</v>
      </c>
      <c r="C25" s="110" t="s">
        <v>223</v>
      </c>
      <c r="D25" s="194">
        <f>'Evaluasi Pegawai'!J9</f>
        <v>307017404</v>
      </c>
      <c r="G25" s="190">
        <v>3.0</v>
      </c>
      <c r="H25" s="187" t="s">
        <v>225</v>
      </c>
      <c r="I25" s="188"/>
      <c r="J25" s="189"/>
    </row>
    <row r="26" ht="14.25" customHeight="1">
      <c r="A26" s="190"/>
      <c r="B26" s="191" t="s">
        <v>178</v>
      </c>
      <c r="C26" s="110" t="s">
        <v>223</v>
      </c>
      <c r="D26" s="193" t="str">
        <f>'Evaluasi Pegawai'!J10</f>
        <v>Penata / IIIc</v>
      </c>
      <c r="G26" s="190"/>
      <c r="H26" s="191" t="s">
        <v>26</v>
      </c>
      <c r="I26" s="110" t="s">
        <v>223</v>
      </c>
      <c r="J26" s="193"/>
    </row>
    <row r="27" ht="14.25" customHeight="1">
      <c r="A27" s="190"/>
      <c r="B27" s="191" t="s">
        <v>33</v>
      </c>
      <c r="C27" s="110" t="s">
        <v>223</v>
      </c>
      <c r="D27" s="193" t="str">
        <f>'Evaluasi Pegawai'!J11</f>
        <v>Dekan </v>
      </c>
      <c r="G27" s="190"/>
      <c r="H27" s="191" t="s">
        <v>134</v>
      </c>
      <c r="I27" s="110" t="s">
        <v>223</v>
      </c>
      <c r="J27" s="193"/>
    </row>
    <row r="28" ht="14.25" customHeight="1">
      <c r="A28" s="192"/>
      <c r="B28" s="191" t="s">
        <v>37</v>
      </c>
      <c r="C28" s="110" t="s">
        <v>223</v>
      </c>
      <c r="D28" s="193" t="str">
        <f>'Evaluasi Pegawai'!J12</f>
        <v>FKIP Universitas Muhammadiyah Prof Dr Hamka</v>
      </c>
      <c r="G28" s="190"/>
      <c r="H28" s="191" t="s">
        <v>178</v>
      </c>
      <c r="I28" s="110" t="s">
        <v>223</v>
      </c>
      <c r="J28" s="193"/>
    </row>
    <row r="29" ht="14.25" customHeight="1">
      <c r="A29" s="190">
        <v>3.0</v>
      </c>
      <c r="B29" s="187" t="s">
        <v>225</v>
      </c>
      <c r="C29" s="188"/>
      <c r="D29" s="189"/>
      <c r="G29" s="190"/>
      <c r="H29" s="191" t="s">
        <v>33</v>
      </c>
      <c r="I29" s="110" t="s">
        <v>223</v>
      </c>
      <c r="J29" s="193"/>
    </row>
    <row r="30" ht="14.25" customHeight="1">
      <c r="A30" s="190"/>
      <c r="B30" s="191" t="s">
        <v>26</v>
      </c>
      <c r="C30" s="110" t="s">
        <v>223</v>
      </c>
      <c r="D30" s="193" t="s">
        <v>226</v>
      </c>
      <c r="G30" s="190"/>
      <c r="H30" s="191" t="s">
        <v>37</v>
      </c>
      <c r="I30" s="110" t="s">
        <v>223</v>
      </c>
      <c r="J30" s="193"/>
    </row>
    <row r="31" ht="14.25" customHeight="1">
      <c r="A31" s="190"/>
      <c r="B31" s="191" t="s">
        <v>134</v>
      </c>
      <c r="C31" s="110" t="s">
        <v>223</v>
      </c>
      <c r="D31" s="194">
        <v>3.20076203E8</v>
      </c>
      <c r="G31" s="186">
        <v>4.0</v>
      </c>
      <c r="H31" s="187" t="s">
        <v>227</v>
      </c>
      <c r="I31" s="188"/>
      <c r="J31" s="189"/>
    </row>
    <row r="32" ht="14.25" customHeight="1">
      <c r="A32" s="190"/>
      <c r="B32" s="191" t="s">
        <v>178</v>
      </c>
      <c r="C32" s="110" t="s">
        <v>223</v>
      </c>
      <c r="D32" s="193" t="s">
        <v>228</v>
      </c>
      <c r="G32" s="195"/>
      <c r="H32" s="191" t="s">
        <v>229</v>
      </c>
      <c r="I32" s="110" t="s">
        <v>223</v>
      </c>
      <c r="J32" s="196" t="str">
        <f t="shared" ref="J32:J33" si="3">D36</f>
        <v>BAIK</v>
      </c>
    </row>
    <row r="33" ht="14.25" customHeight="1">
      <c r="A33" s="190"/>
      <c r="B33" s="191" t="s">
        <v>33</v>
      </c>
      <c r="C33" s="110" t="s">
        <v>223</v>
      </c>
      <c r="D33" s="193" t="s">
        <v>230</v>
      </c>
      <c r="G33" s="192"/>
      <c r="H33" s="191" t="s">
        <v>231</v>
      </c>
      <c r="I33" s="110" t="s">
        <v>223</v>
      </c>
      <c r="J33" s="196" t="str">
        <f t="shared" si="3"/>
        <v>#N/A</v>
      </c>
    </row>
    <row r="34" ht="14.25" customHeight="1">
      <c r="A34" s="190"/>
      <c r="B34" s="191" t="s">
        <v>37</v>
      </c>
      <c r="C34" s="110" t="s">
        <v>223</v>
      </c>
      <c r="D34" s="193" t="s">
        <v>232</v>
      </c>
      <c r="G34" s="190">
        <v>5.0</v>
      </c>
      <c r="H34" s="187" t="s">
        <v>233</v>
      </c>
      <c r="I34" s="188"/>
      <c r="J34" s="189"/>
    </row>
    <row r="35" ht="14.25" customHeight="1">
      <c r="A35" s="186">
        <v>4.0</v>
      </c>
      <c r="B35" s="187" t="s">
        <v>227</v>
      </c>
      <c r="C35" s="188"/>
      <c r="D35" s="189"/>
      <c r="G35" s="192"/>
      <c r="H35" s="197"/>
      <c r="I35" s="25"/>
      <c r="J35" s="22"/>
    </row>
    <row r="36" ht="14.25" customHeight="1">
      <c r="A36" s="195"/>
      <c r="B36" s="191" t="s">
        <v>229</v>
      </c>
      <c r="C36" s="110" t="s">
        <v>223</v>
      </c>
      <c r="D36" s="196" t="str">
        <f>'Evaluasi Pegawai'!A14</f>
        <v>BAIK</v>
      </c>
      <c r="G36" s="186">
        <v>6.0</v>
      </c>
      <c r="H36" s="187" t="s">
        <v>234</v>
      </c>
      <c r="I36" s="188"/>
      <c r="J36" s="189"/>
    </row>
    <row r="37" ht="14.25" customHeight="1">
      <c r="A37" s="192"/>
      <c r="B37" s="191" t="s">
        <v>231</v>
      </c>
      <c r="C37" s="110" t="s">
        <v>223</v>
      </c>
      <c r="D37" s="196" t="str">
        <f>'Evaluasi Pegawai'!A74</f>
        <v>#N/A</v>
      </c>
      <c r="G37" s="192"/>
      <c r="H37" s="198"/>
      <c r="I37" s="199"/>
      <c r="J37" s="82"/>
    </row>
    <row r="38" ht="14.25" customHeight="1">
      <c r="A38" s="190">
        <v>5.0</v>
      </c>
      <c r="B38" s="187" t="s">
        <v>233</v>
      </c>
      <c r="C38" s="188"/>
      <c r="D38" s="189"/>
      <c r="G38" s="190">
        <v>7.0</v>
      </c>
      <c r="H38" s="187" t="s">
        <v>233</v>
      </c>
      <c r="I38" s="188"/>
      <c r="J38" s="189"/>
    </row>
    <row r="39" ht="14.25" customHeight="1">
      <c r="A39" s="192"/>
      <c r="B39" s="197"/>
      <c r="C39" s="25"/>
      <c r="D39" s="22"/>
      <c r="G39" s="192"/>
      <c r="H39" s="197"/>
      <c r="I39" s="25"/>
      <c r="J39" s="22"/>
    </row>
    <row r="40" ht="14.25" customHeight="1">
      <c r="A40" s="198"/>
      <c r="B40" s="200" t="s">
        <v>235</v>
      </c>
      <c r="C40" s="201"/>
      <c r="D40" s="202" t="s">
        <v>236</v>
      </c>
      <c r="G40" s="190">
        <v>8.0</v>
      </c>
      <c r="H40" s="187" t="s">
        <v>233</v>
      </c>
      <c r="I40" s="188"/>
      <c r="J40" s="189"/>
    </row>
    <row r="41" ht="14.25" customHeight="1">
      <c r="A41" s="203"/>
      <c r="B41" s="101" t="s">
        <v>237</v>
      </c>
      <c r="C41" s="171"/>
      <c r="D41" s="204" t="s">
        <v>238</v>
      </c>
      <c r="G41" s="192"/>
      <c r="H41" s="197"/>
      <c r="I41" s="25"/>
      <c r="J41" s="22"/>
    </row>
    <row r="42" ht="14.25" customHeight="1">
      <c r="A42" s="203"/>
      <c r="B42" s="101"/>
      <c r="C42" s="171"/>
      <c r="D42" s="205"/>
      <c r="G42" s="198"/>
      <c r="H42" s="200" t="s">
        <v>239</v>
      </c>
      <c r="I42" s="201"/>
      <c r="J42" s="202" t="s">
        <v>240</v>
      </c>
    </row>
    <row r="43" ht="14.25" customHeight="1">
      <c r="A43" s="203"/>
      <c r="B43" s="101" t="str">
        <f>D18</f>
        <v>Dr. Asni, M.Pd, Kons</v>
      </c>
      <c r="C43" s="171"/>
      <c r="D43" s="206" t="str">
        <f>D24</f>
        <v>Purnama Syae Purrahman M.Pd.,Ph.D</v>
      </c>
      <c r="G43" s="203"/>
      <c r="H43" s="101" t="s">
        <v>237</v>
      </c>
      <c r="I43" s="171"/>
      <c r="J43" s="204" t="s">
        <v>238</v>
      </c>
    </row>
    <row r="44" ht="14.25" customHeight="1">
      <c r="A44" s="203"/>
      <c r="B44" s="101" t="str">
        <f>"NIP "&amp;D19</f>
        <v>NIP 196203121986032001</v>
      </c>
      <c r="C44" s="171"/>
      <c r="D44" s="206" t="str">
        <f>"NIP "&amp;D25</f>
        <v>NIP 307017404</v>
      </c>
      <c r="G44" s="203"/>
      <c r="H44" s="101"/>
      <c r="I44" s="171"/>
      <c r="J44" s="205"/>
    </row>
    <row r="45" ht="14.25" customHeight="1">
      <c r="A45" s="207"/>
      <c r="B45" s="208"/>
      <c r="C45" s="209"/>
      <c r="D45" s="210"/>
      <c r="G45" s="203"/>
      <c r="H45" s="101" t="str">
        <f>J14</f>
        <v>Dr. Asni, M.Pd, Kons</v>
      </c>
      <c r="I45" s="171"/>
      <c r="J45" s="206" t="str">
        <f>J20</f>
        <v>Purnama Syae Purrahman M.Pd.,Ph.D</v>
      </c>
    </row>
    <row r="46" ht="14.25" customHeight="1">
      <c r="A46" s="101"/>
      <c r="C46" s="171"/>
      <c r="G46" s="203"/>
      <c r="H46" s="101" t="str">
        <f>"NIP "&amp;J15</f>
        <v>NIP 196203121986032001</v>
      </c>
      <c r="I46" s="171"/>
      <c r="J46" s="206" t="str">
        <f>"NIP "&amp;J21</f>
        <v>NIP 307017404</v>
      </c>
    </row>
    <row r="47" ht="14.25" customHeight="1">
      <c r="A47" s="101"/>
      <c r="C47" s="171"/>
      <c r="G47" s="203"/>
      <c r="H47" s="101"/>
      <c r="I47" s="171"/>
      <c r="J47" s="206"/>
    </row>
    <row r="48" ht="14.25" customHeight="1">
      <c r="A48" s="101"/>
      <c r="C48" s="171"/>
      <c r="G48" s="203"/>
      <c r="H48" s="148" t="s">
        <v>241</v>
      </c>
      <c r="J48" s="165"/>
    </row>
    <row r="49" ht="14.25" customHeight="1">
      <c r="A49" s="101"/>
      <c r="C49" s="171"/>
      <c r="G49" s="203"/>
      <c r="H49" s="101" t="s">
        <v>242</v>
      </c>
      <c r="J49" s="165"/>
    </row>
    <row r="50" ht="14.25" customHeight="1">
      <c r="A50" s="101"/>
      <c r="C50" s="171"/>
      <c r="G50" s="203"/>
      <c r="H50" s="101"/>
      <c r="I50" s="101"/>
      <c r="J50" s="204"/>
    </row>
    <row r="51" ht="14.25" customHeight="1">
      <c r="A51" s="101"/>
      <c r="C51" s="171"/>
      <c r="G51" s="203"/>
      <c r="H51" s="101"/>
      <c r="I51" s="101"/>
      <c r="J51" s="204"/>
    </row>
    <row r="52" ht="14.25" customHeight="1">
      <c r="A52" s="101"/>
      <c r="C52" s="171"/>
      <c r="G52" s="203"/>
      <c r="I52" s="171"/>
      <c r="J52" s="206"/>
    </row>
    <row r="53" ht="14.25" customHeight="1">
      <c r="A53" s="101"/>
      <c r="C53" s="171"/>
      <c r="G53" s="203"/>
      <c r="H53" s="211" t="str">
        <f>J26</f>
        <v/>
      </c>
      <c r="J53" s="165"/>
    </row>
    <row r="54" ht="14.25" customHeight="1">
      <c r="A54" s="101"/>
      <c r="C54" s="171"/>
      <c r="G54" s="203"/>
      <c r="H54" s="211" t="str">
        <f>"NIP "&amp;J27</f>
        <v>NIP </v>
      </c>
      <c r="J54" s="165"/>
    </row>
    <row r="55" ht="14.25" customHeight="1">
      <c r="A55" s="101"/>
      <c r="C55" s="171"/>
      <c r="G55" s="207"/>
      <c r="H55" s="208"/>
      <c r="I55" s="209"/>
      <c r="J55" s="210"/>
    </row>
    <row r="56" ht="14.25" customHeight="1">
      <c r="A56" s="101"/>
      <c r="C56" s="171"/>
    </row>
    <row r="57" ht="14.25" customHeight="1">
      <c r="A57" s="101"/>
      <c r="C57" s="171"/>
    </row>
    <row r="58" ht="14.25" customHeight="1">
      <c r="A58" s="101"/>
      <c r="C58" s="171"/>
    </row>
    <row r="59" ht="14.25" customHeight="1">
      <c r="A59" s="101"/>
      <c r="C59" s="171"/>
    </row>
    <row r="60" ht="14.25" customHeight="1">
      <c r="A60" s="101"/>
      <c r="C60" s="171"/>
    </row>
    <row r="61" ht="14.25" customHeight="1">
      <c r="A61" s="101"/>
      <c r="C61" s="171"/>
    </row>
    <row r="62" ht="14.25" customHeight="1">
      <c r="A62" s="101"/>
      <c r="C62" s="171"/>
    </row>
    <row r="63" ht="14.25" customHeight="1">
      <c r="A63" s="101"/>
      <c r="C63" s="171"/>
    </row>
    <row r="64" ht="14.25" customHeight="1">
      <c r="A64" s="101"/>
      <c r="C64" s="171"/>
    </row>
    <row r="65" ht="14.25" customHeight="1">
      <c r="A65" s="101"/>
      <c r="C65" s="171"/>
    </row>
    <row r="66" ht="14.25" customHeight="1">
      <c r="A66" s="101"/>
      <c r="C66" s="171"/>
    </row>
    <row r="67" ht="14.25" customHeight="1">
      <c r="A67" s="101"/>
      <c r="C67" s="171"/>
    </row>
    <row r="68" ht="14.25" customHeight="1">
      <c r="A68" s="101"/>
      <c r="C68" s="171"/>
    </row>
    <row r="69" ht="14.25" customHeight="1">
      <c r="A69" s="101"/>
      <c r="C69" s="171"/>
    </row>
    <row r="70" ht="14.25" customHeight="1">
      <c r="A70" s="101"/>
      <c r="C70" s="171"/>
    </row>
    <row r="71" ht="14.25" customHeight="1">
      <c r="A71" s="101"/>
      <c r="C71" s="171"/>
    </row>
    <row r="72" ht="14.25" customHeight="1">
      <c r="A72" s="101"/>
      <c r="C72" s="171"/>
    </row>
    <row r="73" ht="14.25" customHeight="1">
      <c r="A73" s="101"/>
      <c r="C73" s="171"/>
    </row>
    <row r="74" ht="14.25" customHeight="1">
      <c r="A74" s="101"/>
      <c r="C74" s="171"/>
    </row>
    <row r="75" ht="14.25" customHeight="1">
      <c r="A75" s="101"/>
      <c r="C75" s="171"/>
    </row>
    <row r="76" ht="14.25" customHeight="1">
      <c r="A76" s="101"/>
      <c r="C76" s="171"/>
    </row>
    <row r="77" ht="14.25" customHeight="1">
      <c r="A77" s="101"/>
      <c r="C77" s="171"/>
    </row>
    <row r="78" ht="14.25" customHeight="1">
      <c r="A78" s="101"/>
      <c r="C78" s="171"/>
    </row>
    <row r="79" ht="14.25" customHeight="1">
      <c r="A79" s="101"/>
      <c r="C79" s="171"/>
    </row>
    <row r="80" ht="14.25" customHeight="1">
      <c r="A80" s="101"/>
      <c r="C80" s="171"/>
    </row>
    <row r="81" ht="14.25" customHeight="1">
      <c r="A81" s="101"/>
      <c r="C81" s="171"/>
    </row>
    <row r="82" ht="14.25" customHeight="1">
      <c r="A82" s="101"/>
      <c r="C82" s="171"/>
    </row>
    <row r="83" ht="14.25" customHeight="1">
      <c r="A83" s="101"/>
      <c r="C83" s="171"/>
    </row>
    <row r="84" ht="14.25" customHeight="1">
      <c r="A84" s="101"/>
      <c r="C84" s="171"/>
    </row>
    <row r="85" ht="14.25" customHeight="1">
      <c r="A85" s="101"/>
      <c r="C85" s="171"/>
    </row>
    <row r="86" ht="14.25" customHeight="1">
      <c r="A86" s="101"/>
      <c r="C86" s="171"/>
    </row>
    <row r="87" ht="14.25" customHeight="1">
      <c r="A87" s="101"/>
      <c r="C87" s="171"/>
    </row>
    <row r="88" ht="14.25" customHeight="1">
      <c r="A88" s="101"/>
      <c r="C88" s="171"/>
    </row>
    <row r="89" ht="14.25" customHeight="1">
      <c r="A89" s="101"/>
      <c r="C89" s="171"/>
    </row>
    <row r="90" ht="14.25" customHeight="1">
      <c r="A90" s="101"/>
      <c r="C90" s="171"/>
    </row>
    <row r="91" ht="14.25" customHeight="1">
      <c r="A91" s="101"/>
      <c r="C91" s="171"/>
    </row>
    <row r="92" ht="14.25" customHeight="1">
      <c r="A92" s="101"/>
      <c r="C92" s="171"/>
    </row>
    <row r="93" ht="14.25" customHeight="1">
      <c r="A93" s="101"/>
      <c r="C93" s="171"/>
    </row>
    <row r="94" ht="14.25" customHeight="1">
      <c r="A94" s="101"/>
      <c r="C94" s="171"/>
    </row>
    <row r="95" ht="14.25" customHeight="1">
      <c r="A95" s="101"/>
      <c r="C95" s="171"/>
    </row>
    <row r="96" ht="14.25" customHeight="1">
      <c r="A96" s="101"/>
      <c r="C96" s="171"/>
    </row>
    <row r="97" ht="14.25" customHeight="1">
      <c r="A97" s="101"/>
      <c r="C97" s="171"/>
    </row>
    <row r="98" ht="14.25" customHeight="1">
      <c r="A98" s="101"/>
      <c r="C98" s="171"/>
    </row>
    <row r="99" ht="14.25" customHeight="1">
      <c r="A99" s="101"/>
      <c r="C99" s="171"/>
    </row>
    <row r="100" ht="14.25" customHeight="1">
      <c r="A100" s="101"/>
      <c r="C100" s="171"/>
    </row>
    <row r="101" ht="14.25" customHeight="1">
      <c r="A101" s="101"/>
      <c r="C101" s="171"/>
    </row>
    <row r="102" ht="14.25" customHeight="1">
      <c r="A102" s="101"/>
      <c r="C102" s="171"/>
    </row>
    <row r="103" ht="14.25" customHeight="1">
      <c r="A103" s="101"/>
      <c r="C103" s="171"/>
    </row>
    <row r="104" ht="14.25" customHeight="1">
      <c r="A104" s="101"/>
      <c r="C104" s="171"/>
    </row>
    <row r="105" ht="14.25" customHeight="1">
      <c r="A105" s="101"/>
      <c r="C105" s="171"/>
    </row>
    <row r="106" ht="14.25" customHeight="1">
      <c r="A106" s="101"/>
      <c r="C106" s="171"/>
    </row>
    <row r="107" ht="14.25" customHeight="1">
      <c r="A107" s="101"/>
      <c r="C107" s="171"/>
    </row>
    <row r="108" ht="14.25" customHeight="1">
      <c r="A108" s="101"/>
      <c r="C108" s="171"/>
    </row>
    <row r="109" ht="14.25" customHeight="1">
      <c r="A109" s="101"/>
      <c r="C109" s="171"/>
    </row>
    <row r="110" ht="14.25" customHeight="1">
      <c r="A110" s="101"/>
      <c r="C110" s="171"/>
    </row>
    <row r="111" ht="14.25" customHeight="1">
      <c r="A111" s="101"/>
      <c r="C111" s="171"/>
    </row>
    <row r="112" ht="14.25" customHeight="1">
      <c r="A112" s="101"/>
      <c r="C112" s="171"/>
    </row>
    <row r="113" ht="14.25" customHeight="1">
      <c r="A113" s="101"/>
      <c r="C113" s="171"/>
    </row>
    <row r="114" ht="14.25" customHeight="1">
      <c r="A114" s="101"/>
      <c r="C114" s="171"/>
    </row>
    <row r="115" ht="14.25" customHeight="1">
      <c r="A115" s="101"/>
      <c r="C115" s="171"/>
    </row>
    <row r="116" ht="14.25" customHeight="1">
      <c r="A116" s="101"/>
      <c r="C116" s="171"/>
    </row>
    <row r="117" ht="14.25" customHeight="1">
      <c r="A117" s="101"/>
      <c r="C117" s="171"/>
    </row>
    <row r="118" ht="14.25" customHeight="1">
      <c r="A118" s="101"/>
      <c r="C118" s="171"/>
    </row>
    <row r="119" ht="14.25" customHeight="1">
      <c r="A119" s="101"/>
      <c r="C119" s="171"/>
    </row>
    <row r="120" ht="14.25" customHeight="1">
      <c r="A120" s="101"/>
      <c r="C120" s="171"/>
    </row>
    <row r="121" ht="14.25" customHeight="1">
      <c r="A121" s="101"/>
      <c r="C121" s="171"/>
    </row>
    <row r="122" ht="14.25" customHeight="1">
      <c r="A122" s="101"/>
      <c r="C122" s="171"/>
    </row>
    <row r="123" ht="14.25" customHeight="1">
      <c r="A123" s="101"/>
      <c r="C123" s="171"/>
    </row>
    <row r="124" ht="14.25" customHeight="1">
      <c r="A124" s="101"/>
      <c r="C124" s="171"/>
    </row>
    <row r="125" ht="14.25" customHeight="1">
      <c r="A125" s="101"/>
      <c r="C125" s="171"/>
    </row>
    <row r="126" ht="14.25" customHeight="1">
      <c r="A126" s="101"/>
      <c r="C126" s="171"/>
    </row>
    <row r="127" ht="14.25" customHeight="1">
      <c r="A127" s="101"/>
      <c r="C127" s="171"/>
    </row>
    <row r="128" ht="14.25" customHeight="1">
      <c r="A128" s="101"/>
      <c r="C128" s="171"/>
    </row>
    <row r="129" ht="14.25" customHeight="1">
      <c r="A129" s="101"/>
      <c r="C129" s="171"/>
    </row>
    <row r="130" ht="14.25" customHeight="1">
      <c r="A130" s="101"/>
      <c r="C130" s="171"/>
    </row>
    <row r="131" ht="14.25" customHeight="1">
      <c r="A131" s="101"/>
      <c r="C131" s="171"/>
    </row>
    <row r="132" ht="14.25" customHeight="1">
      <c r="A132" s="101"/>
      <c r="C132" s="171"/>
    </row>
    <row r="133" ht="14.25" customHeight="1">
      <c r="A133" s="101"/>
      <c r="C133" s="171"/>
    </row>
    <row r="134" ht="14.25" customHeight="1">
      <c r="A134" s="101"/>
      <c r="C134" s="171"/>
    </row>
    <row r="135" ht="14.25" customHeight="1">
      <c r="A135" s="101"/>
      <c r="C135" s="171"/>
    </row>
    <row r="136" ht="14.25" customHeight="1">
      <c r="A136" s="101"/>
      <c r="C136" s="171"/>
    </row>
    <row r="137" ht="14.25" customHeight="1">
      <c r="A137" s="101"/>
      <c r="C137" s="171"/>
    </row>
    <row r="138" ht="14.25" customHeight="1">
      <c r="A138" s="101"/>
      <c r="C138" s="171"/>
    </row>
    <row r="139" ht="14.25" customHeight="1">
      <c r="A139" s="101"/>
      <c r="C139" s="171"/>
    </row>
    <row r="140" ht="14.25" customHeight="1">
      <c r="A140" s="101"/>
      <c r="C140" s="171"/>
    </row>
    <row r="141" ht="14.25" customHeight="1">
      <c r="A141" s="101"/>
      <c r="C141" s="171"/>
    </row>
    <row r="142" ht="14.25" customHeight="1">
      <c r="A142" s="101"/>
      <c r="C142" s="171"/>
    </row>
    <row r="143" ht="14.25" customHeight="1">
      <c r="A143" s="101"/>
      <c r="C143" s="171"/>
    </row>
    <row r="144" ht="14.25" customHeight="1">
      <c r="A144" s="101"/>
      <c r="C144" s="171"/>
    </row>
    <row r="145" ht="14.25" customHeight="1">
      <c r="A145" s="101"/>
      <c r="C145" s="171"/>
    </row>
    <row r="146" ht="14.25" customHeight="1">
      <c r="A146" s="101"/>
      <c r="C146" s="171"/>
    </row>
    <row r="147" ht="14.25" customHeight="1">
      <c r="A147" s="101"/>
      <c r="C147" s="171"/>
    </row>
    <row r="148" ht="14.25" customHeight="1">
      <c r="A148" s="101"/>
      <c r="C148" s="171"/>
    </row>
    <row r="149" ht="14.25" customHeight="1">
      <c r="A149" s="101"/>
      <c r="C149" s="171"/>
    </row>
    <row r="150" ht="14.25" customHeight="1">
      <c r="A150" s="101"/>
      <c r="C150" s="171"/>
    </row>
    <row r="151" ht="14.25" customHeight="1">
      <c r="A151" s="101"/>
      <c r="C151" s="171"/>
    </row>
    <row r="152" ht="14.25" customHeight="1">
      <c r="A152" s="101"/>
      <c r="C152" s="171"/>
    </row>
    <row r="153" ht="14.25" customHeight="1">
      <c r="A153" s="101"/>
      <c r="C153" s="171"/>
    </row>
    <row r="154" ht="14.25" customHeight="1">
      <c r="A154" s="101"/>
      <c r="C154" s="171"/>
    </row>
    <row r="155" ht="14.25" customHeight="1">
      <c r="A155" s="101"/>
      <c r="C155" s="171"/>
    </row>
    <row r="156" ht="14.25" customHeight="1">
      <c r="A156" s="101"/>
      <c r="C156" s="171"/>
    </row>
    <row r="157" ht="14.25" customHeight="1">
      <c r="A157" s="101"/>
      <c r="C157" s="171"/>
    </row>
    <row r="158" ht="14.25" customHeight="1">
      <c r="A158" s="101"/>
      <c r="C158" s="171"/>
    </row>
    <row r="159" ht="14.25" customHeight="1">
      <c r="A159" s="101"/>
      <c r="C159" s="171"/>
    </row>
    <row r="160" ht="14.25" customHeight="1">
      <c r="A160" s="101"/>
      <c r="C160" s="171"/>
    </row>
    <row r="161" ht="14.25" customHeight="1">
      <c r="A161" s="101"/>
      <c r="C161" s="171"/>
    </row>
    <row r="162" ht="14.25" customHeight="1">
      <c r="A162" s="101"/>
      <c r="C162" s="171"/>
    </row>
    <row r="163" ht="14.25" customHeight="1">
      <c r="A163" s="101"/>
      <c r="C163" s="171"/>
    </row>
    <row r="164" ht="14.25" customHeight="1">
      <c r="A164" s="101"/>
      <c r="C164" s="171"/>
    </row>
    <row r="165" ht="14.25" customHeight="1">
      <c r="A165" s="101"/>
      <c r="C165" s="171"/>
    </row>
    <row r="166" ht="14.25" customHeight="1">
      <c r="A166" s="101"/>
      <c r="C166" s="171"/>
    </row>
    <row r="167" ht="14.25" customHeight="1">
      <c r="A167" s="101"/>
      <c r="C167" s="171"/>
    </row>
    <row r="168" ht="14.25" customHeight="1">
      <c r="A168" s="101"/>
      <c r="C168" s="171"/>
    </row>
    <row r="169" ht="14.25" customHeight="1">
      <c r="A169" s="101"/>
      <c r="C169" s="171"/>
    </row>
    <row r="170" ht="14.25" customHeight="1">
      <c r="A170" s="101"/>
      <c r="C170" s="171"/>
    </row>
    <row r="171" ht="14.25" customHeight="1">
      <c r="A171" s="101"/>
      <c r="C171" s="171"/>
    </row>
    <row r="172" ht="14.25" customHeight="1">
      <c r="A172" s="101"/>
      <c r="C172" s="171"/>
    </row>
    <row r="173" ht="14.25" customHeight="1">
      <c r="A173" s="101"/>
      <c r="C173" s="171"/>
    </row>
    <row r="174" ht="14.25" customHeight="1">
      <c r="A174" s="101"/>
      <c r="C174" s="171"/>
    </row>
    <row r="175" ht="14.25" customHeight="1">
      <c r="A175" s="101"/>
      <c r="C175" s="171"/>
    </row>
    <row r="176" ht="14.25" customHeight="1">
      <c r="A176" s="101"/>
      <c r="C176" s="171"/>
    </row>
    <row r="177" ht="14.25" customHeight="1">
      <c r="A177" s="101"/>
      <c r="C177" s="171"/>
    </row>
    <row r="178" ht="14.25" customHeight="1">
      <c r="A178" s="101"/>
      <c r="C178" s="171"/>
    </row>
    <row r="179" ht="14.25" customHeight="1">
      <c r="A179" s="101"/>
      <c r="C179" s="171"/>
    </row>
    <row r="180" ht="14.25" customHeight="1">
      <c r="A180" s="101"/>
      <c r="C180" s="171"/>
    </row>
    <row r="181" ht="14.25" customHeight="1">
      <c r="A181" s="101"/>
      <c r="C181" s="171"/>
    </row>
    <row r="182" ht="14.25" customHeight="1">
      <c r="A182" s="101"/>
      <c r="C182" s="171"/>
    </row>
    <row r="183" ht="14.25" customHeight="1">
      <c r="A183" s="101"/>
      <c r="C183" s="171"/>
    </row>
    <row r="184" ht="14.25" customHeight="1">
      <c r="A184" s="101"/>
      <c r="C184" s="171"/>
    </row>
    <row r="185" ht="14.25" customHeight="1">
      <c r="A185" s="101"/>
      <c r="C185" s="171"/>
    </row>
    <row r="186" ht="14.25" customHeight="1">
      <c r="A186" s="101"/>
      <c r="C186" s="171"/>
    </row>
    <row r="187" ht="14.25" customHeight="1">
      <c r="A187" s="101"/>
      <c r="C187" s="171"/>
    </row>
    <row r="188" ht="14.25" customHeight="1">
      <c r="A188" s="101"/>
      <c r="C188" s="171"/>
    </row>
    <row r="189" ht="14.25" customHeight="1">
      <c r="A189" s="101"/>
      <c r="C189" s="171"/>
    </row>
    <row r="190" ht="14.25" customHeight="1">
      <c r="A190" s="101"/>
      <c r="C190" s="171"/>
    </row>
    <row r="191" ht="14.25" customHeight="1">
      <c r="A191" s="101"/>
      <c r="C191" s="171"/>
    </row>
    <row r="192" ht="14.25" customHeight="1">
      <c r="A192" s="101"/>
      <c r="C192" s="171"/>
    </row>
    <row r="193" ht="14.25" customHeight="1">
      <c r="A193" s="101"/>
      <c r="C193" s="171"/>
    </row>
    <row r="194" ht="14.25" customHeight="1">
      <c r="A194" s="101"/>
      <c r="C194" s="171"/>
    </row>
    <row r="195" ht="14.25" customHeight="1">
      <c r="A195" s="101"/>
      <c r="C195" s="171"/>
    </row>
    <row r="196" ht="14.25" customHeight="1">
      <c r="A196" s="101"/>
      <c r="C196" s="171"/>
    </row>
    <row r="197" ht="14.25" customHeight="1">
      <c r="A197" s="101"/>
      <c r="C197" s="171"/>
    </row>
    <row r="198" ht="14.25" customHeight="1">
      <c r="A198" s="101"/>
      <c r="C198" s="171"/>
    </row>
    <row r="199" ht="14.25" customHeight="1">
      <c r="A199" s="101"/>
      <c r="C199" s="171"/>
    </row>
    <row r="200" ht="14.25" customHeight="1">
      <c r="A200" s="101"/>
      <c r="C200" s="171"/>
    </row>
    <row r="201" ht="14.25" customHeight="1">
      <c r="A201" s="101"/>
      <c r="C201" s="171"/>
    </row>
    <row r="202" ht="14.25" customHeight="1">
      <c r="A202" s="101"/>
      <c r="C202" s="171"/>
    </row>
    <row r="203" ht="14.25" customHeight="1">
      <c r="A203" s="101"/>
      <c r="C203" s="171"/>
    </row>
    <row r="204" ht="14.25" customHeight="1">
      <c r="A204" s="101"/>
      <c r="C204" s="171"/>
    </row>
    <row r="205" ht="14.25" customHeight="1">
      <c r="A205" s="101"/>
      <c r="C205" s="171"/>
    </row>
    <row r="206" ht="14.25" customHeight="1">
      <c r="A206" s="101"/>
      <c r="C206" s="171"/>
    </row>
    <row r="207" ht="14.25" customHeight="1">
      <c r="A207" s="101"/>
      <c r="C207" s="171"/>
    </row>
    <row r="208" ht="14.25" customHeight="1">
      <c r="A208" s="101"/>
      <c r="C208" s="171"/>
    </row>
    <row r="209" ht="14.25" customHeight="1">
      <c r="A209" s="101"/>
      <c r="C209" s="171"/>
    </row>
    <row r="210" ht="14.25" customHeight="1">
      <c r="A210" s="101"/>
      <c r="C210" s="171"/>
    </row>
    <row r="211" ht="14.25" customHeight="1">
      <c r="A211" s="101"/>
      <c r="C211" s="171"/>
    </row>
    <row r="212" ht="14.25" customHeight="1">
      <c r="A212" s="101"/>
      <c r="C212" s="171"/>
    </row>
    <row r="213" ht="14.25" customHeight="1">
      <c r="A213" s="101"/>
      <c r="C213" s="171"/>
    </row>
    <row r="214" ht="14.25" customHeight="1">
      <c r="A214" s="101"/>
      <c r="C214" s="171"/>
    </row>
    <row r="215" ht="14.25" customHeight="1">
      <c r="A215" s="101"/>
      <c r="C215" s="171"/>
    </row>
    <row r="216" ht="14.25" customHeight="1">
      <c r="A216" s="101"/>
      <c r="C216" s="171"/>
    </row>
    <row r="217" ht="14.25" customHeight="1">
      <c r="A217" s="101"/>
      <c r="C217" s="171"/>
    </row>
    <row r="218" ht="14.25" customHeight="1">
      <c r="A218" s="101"/>
      <c r="C218" s="171"/>
    </row>
    <row r="219" ht="14.25" customHeight="1">
      <c r="A219" s="101"/>
      <c r="C219" s="171"/>
    </row>
    <row r="220" ht="14.25" customHeight="1">
      <c r="A220" s="101"/>
      <c r="C220" s="171"/>
    </row>
    <row r="221" ht="14.25" customHeight="1">
      <c r="A221" s="101"/>
      <c r="C221" s="171"/>
    </row>
    <row r="222" ht="14.25" customHeight="1">
      <c r="A222" s="101"/>
      <c r="C222" s="171"/>
    </row>
    <row r="223" ht="14.25" customHeight="1">
      <c r="A223" s="101"/>
      <c r="C223" s="171"/>
    </row>
    <row r="224" ht="14.25" customHeight="1">
      <c r="A224" s="101"/>
      <c r="C224" s="171"/>
    </row>
    <row r="225" ht="14.25" customHeight="1">
      <c r="A225" s="101"/>
      <c r="C225" s="171"/>
    </row>
    <row r="226" ht="14.25" customHeight="1">
      <c r="A226" s="101"/>
      <c r="C226" s="171"/>
    </row>
    <row r="227" ht="14.25" customHeight="1">
      <c r="A227" s="101"/>
      <c r="C227" s="171"/>
    </row>
    <row r="228" ht="14.25" customHeight="1">
      <c r="A228" s="101"/>
      <c r="C228" s="171"/>
    </row>
    <row r="229" ht="14.25" customHeight="1">
      <c r="A229" s="101"/>
      <c r="C229" s="171"/>
    </row>
    <row r="230" ht="14.25" customHeight="1">
      <c r="A230" s="101"/>
      <c r="C230" s="171"/>
    </row>
    <row r="231" ht="14.25" customHeight="1">
      <c r="A231" s="101"/>
      <c r="C231" s="171"/>
    </row>
    <row r="232" ht="14.25" customHeight="1">
      <c r="A232" s="101"/>
      <c r="C232" s="171"/>
    </row>
    <row r="233" ht="14.25" customHeight="1">
      <c r="A233" s="101"/>
      <c r="C233" s="171"/>
    </row>
    <row r="234" ht="14.25" customHeight="1">
      <c r="A234" s="101"/>
      <c r="C234" s="171"/>
    </row>
    <row r="235" ht="14.25" customHeight="1">
      <c r="A235" s="101"/>
      <c r="C235" s="171"/>
    </row>
    <row r="236" ht="14.25" customHeight="1">
      <c r="A236" s="101"/>
      <c r="C236" s="171"/>
    </row>
    <row r="237" ht="14.25" customHeight="1">
      <c r="A237" s="101"/>
      <c r="C237" s="171"/>
    </row>
    <row r="238" ht="14.25" customHeight="1">
      <c r="A238" s="101"/>
      <c r="C238" s="171"/>
    </row>
    <row r="239" ht="14.25" customHeight="1">
      <c r="A239" s="101"/>
      <c r="C239" s="171"/>
    </row>
    <row r="240" ht="14.25" customHeight="1">
      <c r="A240" s="101"/>
      <c r="C240" s="171"/>
    </row>
    <row r="241" ht="14.25" customHeight="1">
      <c r="A241" s="101"/>
      <c r="C241" s="171"/>
    </row>
    <row r="242" ht="14.25" customHeight="1">
      <c r="A242" s="101"/>
      <c r="C242" s="171"/>
    </row>
    <row r="243" ht="14.25" customHeight="1">
      <c r="A243" s="101"/>
      <c r="C243" s="171"/>
    </row>
    <row r="244" ht="14.25" customHeight="1">
      <c r="A244" s="101"/>
      <c r="C244" s="171"/>
    </row>
    <row r="245" ht="14.25" customHeight="1">
      <c r="A245" s="101"/>
      <c r="C245" s="171"/>
    </row>
    <row r="246" ht="14.25" customHeight="1">
      <c r="A246" s="101"/>
      <c r="C246" s="171"/>
    </row>
    <row r="247" ht="14.25" customHeight="1">
      <c r="A247" s="101"/>
      <c r="C247" s="171"/>
    </row>
    <row r="248" ht="14.25" customHeight="1">
      <c r="A248" s="101"/>
      <c r="C248" s="171"/>
    </row>
    <row r="249" ht="14.25" customHeight="1">
      <c r="A249" s="101"/>
      <c r="C249" s="171"/>
    </row>
    <row r="250" ht="14.25" customHeight="1">
      <c r="A250" s="101"/>
      <c r="C250" s="171"/>
    </row>
    <row r="251" ht="14.25" customHeight="1">
      <c r="A251" s="101"/>
      <c r="C251" s="171"/>
    </row>
    <row r="252" ht="14.25" customHeight="1">
      <c r="A252" s="101"/>
      <c r="C252" s="171"/>
    </row>
    <row r="253" ht="14.25" customHeight="1">
      <c r="A253" s="101"/>
      <c r="C253" s="171"/>
    </row>
    <row r="254" ht="14.25" customHeight="1">
      <c r="A254" s="101"/>
      <c r="C254" s="171"/>
    </row>
    <row r="255" ht="14.25" customHeight="1">
      <c r="A255" s="101"/>
      <c r="C255" s="171"/>
    </row>
    <row r="256" ht="14.25" customHeight="1">
      <c r="A256" s="101"/>
      <c r="C256" s="171"/>
    </row>
    <row r="257" ht="14.25" customHeight="1">
      <c r="A257" s="101"/>
      <c r="C257" s="171"/>
    </row>
    <row r="258" ht="14.25" customHeight="1">
      <c r="A258" s="101"/>
      <c r="C258" s="171"/>
    </row>
    <row r="259" ht="14.25" customHeight="1">
      <c r="A259" s="101"/>
      <c r="C259" s="171"/>
    </row>
    <row r="260" ht="14.25" customHeight="1">
      <c r="A260" s="101"/>
      <c r="C260" s="171"/>
    </row>
    <row r="261" ht="14.25" customHeight="1">
      <c r="A261" s="101"/>
      <c r="C261" s="171"/>
    </row>
    <row r="262" ht="14.25" customHeight="1">
      <c r="A262" s="101"/>
      <c r="C262" s="171"/>
    </row>
    <row r="263" ht="14.25" customHeight="1">
      <c r="A263" s="101"/>
      <c r="C263" s="171"/>
    </row>
    <row r="264" ht="14.25" customHeight="1">
      <c r="A264" s="101"/>
      <c r="C264" s="171"/>
    </row>
    <row r="265" ht="14.25" customHeight="1">
      <c r="A265" s="101"/>
      <c r="C265" s="171"/>
    </row>
    <row r="266" ht="14.25" customHeight="1">
      <c r="A266" s="101"/>
      <c r="C266" s="171"/>
    </row>
    <row r="267" ht="14.25" customHeight="1">
      <c r="A267" s="101"/>
      <c r="C267" s="171"/>
    </row>
    <row r="268" ht="14.25" customHeight="1">
      <c r="A268" s="101"/>
      <c r="C268" s="171"/>
    </row>
    <row r="269" ht="14.25" customHeight="1">
      <c r="A269" s="101"/>
      <c r="C269" s="171"/>
    </row>
    <row r="270" ht="14.25" customHeight="1">
      <c r="A270" s="101"/>
      <c r="C270" s="171"/>
    </row>
    <row r="271" ht="14.25" customHeight="1">
      <c r="A271" s="101"/>
      <c r="C271" s="171"/>
    </row>
    <row r="272" ht="14.25" customHeight="1">
      <c r="A272" s="101"/>
      <c r="C272" s="171"/>
    </row>
    <row r="273" ht="14.25" customHeight="1">
      <c r="A273" s="101"/>
      <c r="C273" s="171"/>
    </row>
    <row r="274" ht="14.25" customHeight="1">
      <c r="A274" s="101"/>
      <c r="C274" s="171"/>
    </row>
    <row r="275" ht="14.25" customHeight="1">
      <c r="A275" s="101"/>
      <c r="C275" s="171"/>
    </row>
    <row r="276" ht="14.25" customHeight="1">
      <c r="A276" s="101"/>
      <c r="C276" s="171"/>
    </row>
    <row r="277" ht="14.25" customHeight="1">
      <c r="A277" s="101"/>
      <c r="C277" s="171"/>
    </row>
    <row r="278" ht="14.25" customHeight="1">
      <c r="A278" s="101"/>
      <c r="C278" s="171"/>
    </row>
    <row r="279" ht="14.25" customHeight="1">
      <c r="A279" s="101"/>
      <c r="C279" s="171"/>
    </row>
    <row r="280" ht="14.25" customHeight="1">
      <c r="A280" s="101"/>
      <c r="C280" s="171"/>
    </row>
    <row r="281" ht="14.25" customHeight="1">
      <c r="A281" s="101"/>
      <c r="C281" s="171"/>
    </row>
    <row r="282" ht="14.25" customHeight="1">
      <c r="A282" s="101"/>
      <c r="C282" s="171"/>
    </row>
    <row r="283" ht="14.25" customHeight="1">
      <c r="A283" s="101"/>
      <c r="C283" s="171"/>
    </row>
    <row r="284" ht="14.25" customHeight="1">
      <c r="A284" s="101"/>
      <c r="C284" s="171"/>
    </row>
    <row r="285" ht="14.25" customHeight="1">
      <c r="A285" s="101"/>
      <c r="C285" s="171"/>
    </row>
    <row r="286" ht="14.25" customHeight="1">
      <c r="A286" s="101"/>
      <c r="C286" s="171"/>
    </row>
    <row r="287" ht="14.25" customHeight="1">
      <c r="A287" s="101"/>
      <c r="C287" s="171"/>
    </row>
    <row r="288" ht="14.25" customHeight="1">
      <c r="A288" s="101"/>
      <c r="C288" s="171"/>
    </row>
    <row r="289" ht="14.25" customHeight="1">
      <c r="A289" s="101"/>
      <c r="C289" s="171"/>
    </row>
    <row r="290" ht="14.25" customHeight="1">
      <c r="A290" s="101"/>
      <c r="C290" s="171"/>
    </row>
    <row r="291" ht="14.25" customHeight="1">
      <c r="A291" s="101"/>
      <c r="C291" s="171"/>
    </row>
    <row r="292" ht="14.25" customHeight="1">
      <c r="A292" s="101"/>
      <c r="C292" s="171"/>
    </row>
    <row r="293" ht="14.25" customHeight="1">
      <c r="A293" s="101"/>
      <c r="C293" s="171"/>
    </row>
    <row r="294" ht="14.25" customHeight="1">
      <c r="A294" s="101"/>
      <c r="C294" s="171"/>
    </row>
    <row r="295" ht="14.25" customHeight="1">
      <c r="A295" s="101"/>
      <c r="C295" s="171"/>
    </row>
    <row r="296" ht="14.25" customHeight="1">
      <c r="A296" s="101"/>
      <c r="C296" s="171"/>
    </row>
    <row r="297" ht="14.25" customHeight="1">
      <c r="A297" s="101"/>
      <c r="C297" s="171"/>
    </row>
    <row r="298" ht="14.25" customHeight="1">
      <c r="A298" s="101"/>
      <c r="C298" s="171"/>
    </row>
    <row r="299" ht="14.25" customHeight="1">
      <c r="A299" s="101"/>
      <c r="C299" s="171"/>
    </row>
    <row r="300" ht="14.25" customHeight="1">
      <c r="A300" s="101"/>
      <c r="C300" s="171"/>
    </row>
    <row r="301" ht="14.25" customHeight="1">
      <c r="A301" s="101"/>
      <c r="C301" s="171"/>
    </row>
    <row r="302" ht="14.25" customHeight="1">
      <c r="A302" s="101"/>
      <c r="C302" s="171"/>
    </row>
    <row r="303" ht="14.25" customHeight="1">
      <c r="A303" s="101"/>
      <c r="C303" s="171"/>
    </row>
    <row r="304" ht="14.25" customHeight="1">
      <c r="A304" s="101"/>
      <c r="C304" s="171"/>
    </row>
    <row r="305" ht="14.25" customHeight="1">
      <c r="A305" s="101"/>
      <c r="C305" s="171"/>
    </row>
    <row r="306" ht="14.25" customHeight="1">
      <c r="A306" s="101"/>
      <c r="C306" s="171"/>
    </row>
    <row r="307" ht="14.25" customHeight="1">
      <c r="A307" s="101"/>
      <c r="C307" s="171"/>
    </row>
    <row r="308" ht="14.25" customHeight="1">
      <c r="A308" s="101"/>
      <c r="C308" s="171"/>
    </row>
    <row r="309" ht="14.25" customHeight="1">
      <c r="A309" s="101"/>
      <c r="C309" s="171"/>
    </row>
    <row r="310" ht="14.25" customHeight="1">
      <c r="A310" s="101"/>
      <c r="C310" s="171"/>
    </row>
    <row r="311" ht="14.25" customHeight="1">
      <c r="A311" s="101"/>
      <c r="C311" s="171"/>
    </row>
    <row r="312" ht="14.25" customHeight="1">
      <c r="A312" s="101"/>
      <c r="C312" s="171"/>
    </row>
    <row r="313" ht="14.25" customHeight="1">
      <c r="A313" s="101"/>
      <c r="C313" s="171"/>
    </row>
    <row r="314" ht="14.25" customHeight="1">
      <c r="A314" s="101"/>
      <c r="C314" s="171"/>
    </row>
    <row r="315" ht="14.25" customHeight="1">
      <c r="A315" s="101"/>
      <c r="C315" s="171"/>
    </row>
    <row r="316" ht="14.25" customHeight="1">
      <c r="A316" s="101"/>
      <c r="C316" s="171"/>
    </row>
    <row r="317" ht="14.25" customHeight="1">
      <c r="A317" s="101"/>
      <c r="C317" s="171"/>
    </row>
    <row r="318" ht="14.25" customHeight="1">
      <c r="A318" s="101"/>
      <c r="C318" s="171"/>
    </row>
    <row r="319" ht="14.25" customHeight="1">
      <c r="A319" s="101"/>
      <c r="C319" s="171"/>
    </row>
    <row r="320" ht="14.25" customHeight="1">
      <c r="A320" s="101"/>
      <c r="C320" s="171"/>
    </row>
    <row r="321" ht="14.25" customHeight="1">
      <c r="A321" s="101"/>
      <c r="C321" s="171"/>
    </row>
    <row r="322" ht="14.25" customHeight="1">
      <c r="A322" s="101"/>
      <c r="C322" s="171"/>
    </row>
    <row r="323" ht="14.25" customHeight="1">
      <c r="A323" s="101"/>
      <c r="C323" s="171"/>
    </row>
    <row r="324" ht="14.25" customHeight="1">
      <c r="A324" s="101"/>
      <c r="C324" s="171"/>
    </row>
    <row r="325" ht="14.25" customHeight="1">
      <c r="A325" s="101"/>
      <c r="C325" s="171"/>
    </row>
    <row r="326" ht="14.25" customHeight="1">
      <c r="A326" s="101"/>
      <c r="C326" s="171"/>
    </row>
    <row r="327" ht="14.25" customHeight="1">
      <c r="A327" s="101"/>
      <c r="C327" s="171"/>
    </row>
    <row r="328" ht="14.25" customHeight="1">
      <c r="A328" s="101"/>
      <c r="C328" s="171"/>
    </row>
    <row r="329" ht="14.25" customHeight="1">
      <c r="A329" s="101"/>
      <c r="C329" s="171"/>
    </row>
    <row r="330" ht="14.25" customHeight="1">
      <c r="A330" s="101"/>
      <c r="C330" s="171"/>
    </row>
    <row r="331" ht="14.25" customHeight="1">
      <c r="A331" s="101"/>
      <c r="C331" s="171"/>
    </row>
    <row r="332" ht="14.25" customHeight="1">
      <c r="A332" s="101"/>
      <c r="C332" s="171"/>
    </row>
    <row r="333" ht="14.25" customHeight="1">
      <c r="A333" s="101"/>
      <c r="C333" s="171"/>
    </row>
    <row r="334" ht="14.25" customHeight="1">
      <c r="A334" s="101"/>
      <c r="C334" s="171"/>
    </row>
    <row r="335" ht="14.25" customHeight="1">
      <c r="A335" s="101"/>
      <c r="C335" s="171"/>
    </row>
    <row r="336" ht="14.25" customHeight="1">
      <c r="A336" s="101"/>
      <c r="C336" s="171"/>
    </row>
    <row r="337" ht="14.25" customHeight="1">
      <c r="A337" s="101"/>
      <c r="C337" s="171"/>
    </row>
    <row r="338" ht="14.25" customHeight="1">
      <c r="A338" s="101"/>
      <c r="C338" s="171"/>
    </row>
    <row r="339" ht="14.25" customHeight="1">
      <c r="A339" s="101"/>
      <c r="C339" s="171"/>
    </row>
    <row r="340" ht="14.25" customHeight="1">
      <c r="A340" s="101"/>
      <c r="C340" s="171"/>
    </row>
    <row r="341" ht="14.25" customHeight="1">
      <c r="A341" s="101"/>
      <c r="C341" s="171"/>
    </row>
    <row r="342" ht="14.25" customHeight="1">
      <c r="A342" s="101"/>
      <c r="C342" s="171"/>
    </row>
    <row r="343" ht="14.25" customHeight="1">
      <c r="A343" s="101"/>
      <c r="C343" s="171"/>
    </row>
    <row r="344" ht="14.25" customHeight="1">
      <c r="A344" s="101"/>
      <c r="C344" s="171"/>
    </row>
    <row r="345" ht="14.25" customHeight="1">
      <c r="A345" s="101"/>
      <c r="C345" s="171"/>
    </row>
    <row r="346" ht="14.25" customHeight="1">
      <c r="A346" s="101"/>
      <c r="C346" s="171"/>
    </row>
    <row r="347" ht="14.25" customHeight="1">
      <c r="A347" s="101"/>
      <c r="C347" s="171"/>
    </row>
    <row r="348" ht="14.25" customHeight="1">
      <c r="A348" s="101"/>
      <c r="C348" s="171"/>
    </row>
    <row r="349" ht="14.25" customHeight="1">
      <c r="A349" s="101"/>
      <c r="C349" s="171"/>
    </row>
    <row r="350" ht="14.25" customHeight="1">
      <c r="A350" s="101"/>
      <c r="C350" s="171"/>
    </row>
    <row r="351" ht="14.25" customHeight="1">
      <c r="A351" s="101"/>
      <c r="C351" s="171"/>
    </row>
    <row r="352" ht="14.25" customHeight="1">
      <c r="A352" s="101"/>
      <c r="C352" s="171"/>
    </row>
    <row r="353" ht="14.25" customHeight="1">
      <c r="A353" s="101"/>
      <c r="C353" s="171"/>
    </row>
    <row r="354" ht="14.25" customHeight="1">
      <c r="A354" s="101"/>
      <c r="C354" s="171"/>
    </row>
    <row r="355" ht="14.25" customHeight="1">
      <c r="A355" s="101"/>
      <c r="C355" s="171"/>
    </row>
    <row r="356" ht="14.25" customHeight="1">
      <c r="A356" s="101"/>
      <c r="C356" s="171"/>
    </row>
    <row r="357" ht="14.25" customHeight="1">
      <c r="A357" s="101"/>
      <c r="C357" s="171"/>
    </row>
    <row r="358" ht="14.25" customHeight="1">
      <c r="A358" s="101"/>
      <c r="C358" s="171"/>
    </row>
    <row r="359" ht="14.25" customHeight="1">
      <c r="A359" s="101"/>
      <c r="C359" s="171"/>
    </row>
    <row r="360" ht="14.25" customHeight="1">
      <c r="A360" s="101"/>
      <c r="C360" s="171"/>
    </row>
    <row r="361" ht="14.25" customHeight="1">
      <c r="A361" s="101"/>
      <c r="C361" s="171"/>
    </row>
    <row r="362" ht="14.25" customHeight="1">
      <c r="A362" s="101"/>
      <c r="C362" s="171"/>
    </row>
    <row r="363" ht="14.25" customHeight="1">
      <c r="A363" s="101"/>
      <c r="C363" s="171"/>
    </row>
    <row r="364" ht="14.25" customHeight="1">
      <c r="A364" s="101"/>
      <c r="C364" s="171"/>
    </row>
    <row r="365" ht="14.25" customHeight="1">
      <c r="A365" s="101"/>
      <c r="C365" s="171"/>
    </row>
    <row r="366" ht="14.25" customHeight="1">
      <c r="A366" s="101"/>
      <c r="C366" s="171"/>
    </row>
    <row r="367" ht="14.25" customHeight="1">
      <c r="A367" s="101"/>
      <c r="C367" s="171"/>
    </row>
    <row r="368" ht="14.25" customHeight="1">
      <c r="A368" s="101"/>
      <c r="C368" s="171"/>
    </row>
    <row r="369" ht="14.25" customHeight="1">
      <c r="A369" s="101"/>
      <c r="C369" s="171"/>
    </row>
    <row r="370" ht="14.25" customHeight="1">
      <c r="A370" s="101"/>
      <c r="C370" s="171"/>
    </row>
    <row r="371" ht="14.25" customHeight="1">
      <c r="A371" s="101"/>
      <c r="C371" s="171"/>
    </row>
    <row r="372" ht="14.25" customHeight="1">
      <c r="A372" s="101"/>
      <c r="C372" s="171"/>
    </row>
    <row r="373" ht="14.25" customHeight="1">
      <c r="A373" s="101"/>
      <c r="C373" s="171"/>
    </row>
    <row r="374" ht="14.25" customHeight="1">
      <c r="A374" s="101"/>
      <c r="C374" s="171"/>
    </row>
    <row r="375" ht="14.25" customHeight="1">
      <c r="A375" s="101"/>
      <c r="C375" s="171"/>
    </row>
    <row r="376" ht="14.25" customHeight="1">
      <c r="A376" s="101"/>
      <c r="C376" s="171"/>
    </row>
    <row r="377" ht="14.25" customHeight="1">
      <c r="A377" s="101"/>
      <c r="C377" s="171"/>
    </row>
    <row r="378" ht="14.25" customHeight="1">
      <c r="A378" s="101"/>
      <c r="C378" s="171"/>
    </row>
    <row r="379" ht="14.25" customHeight="1">
      <c r="A379" s="101"/>
      <c r="C379" s="171"/>
    </row>
    <row r="380" ht="14.25" customHeight="1">
      <c r="A380" s="101"/>
      <c r="C380" s="171"/>
    </row>
    <row r="381" ht="14.25" customHeight="1">
      <c r="A381" s="101"/>
      <c r="C381" s="171"/>
    </row>
    <row r="382" ht="14.25" customHeight="1">
      <c r="A382" s="101"/>
      <c r="C382" s="171"/>
    </row>
    <row r="383" ht="14.25" customHeight="1">
      <c r="A383" s="101"/>
      <c r="C383" s="171"/>
    </row>
    <row r="384" ht="14.25" customHeight="1">
      <c r="A384" s="101"/>
      <c r="C384" s="171"/>
    </row>
    <row r="385" ht="14.25" customHeight="1">
      <c r="A385" s="101"/>
      <c r="C385" s="171"/>
    </row>
    <row r="386" ht="14.25" customHeight="1">
      <c r="A386" s="101"/>
      <c r="C386" s="171"/>
    </row>
    <row r="387" ht="14.25" customHeight="1">
      <c r="A387" s="101"/>
      <c r="C387" s="171"/>
    </row>
    <row r="388" ht="14.25" customHeight="1">
      <c r="A388" s="101"/>
      <c r="C388" s="171"/>
    </row>
    <row r="389" ht="14.25" customHeight="1">
      <c r="A389" s="101"/>
      <c r="C389" s="171"/>
    </row>
    <row r="390" ht="14.25" customHeight="1">
      <c r="A390" s="101"/>
      <c r="C390" s="171"/>
    </row>
    <row r="391" ht="14.25" customHeight="1">
      <c r="A391" s="101"/>
      <c r="C391" s="171"/>
    </row>
    <row r="392" ht="14.25" customHeight="1">
      <c r="A392" s="101"/>
      <c r="C392" s="171"/>
    </row>
    <row r="393" ht="14.25" customHeight="1">
      <c r="A393" s="101"/>
      <c r="C393" s="171"/>
    </row>
    <row r="394" ht="14.25" customHeight="1">
      <c r="A394" s="101"/>
      <c r="C394" s="171"/>
    </row>
    <row r="395" ht="14.25" customHeight="1">
      <c r="A395" s="101"/>
      <c r="C395" s="171"/>
    </row>
    <row r="396" ht="14.25" customHeight="1">
      <c r="A396" s="101"/>
      <c r="C396" s="171"/>
    </row>
    <row r="397" ht="14.25" customHeight="1">
      <c r="A397" s="101"/>
      <c r="C397" s="171"/>
    </row>
    <row r="398" ht="14.25" customHeight="1">
      <c r="A398" s="101"/>
      <c r="C398" s="171"/>
    </row>
    <row r="399" ht="14.25" customHeight="1">
      <c r="A399" s="101"/>
      <c r="C399" s="171"/>
    </row>
    <row r="400" ht="14.25" customHeight="1">
      <c r="A400" s="101"/>
      <c r="C400" s="171"/>
    </row>
    <row r="401" ht="14.25" customHeight="1">
      <c r="A401" s="101"/>
      <c r="C401" s="171"/>
    </row>
    <row r="402" ht="14.25" customHeight="1">
      <c r="A402" s="101"/>
      <c r="C402" s="171"/>
    </row>
    <row r="403" ht="14.25" customHeight="1">
      <c r="A403" s="101"/>
      <c r="C403" s="171"/>
    </row>
    <row r="404" ht="14.25" customHeight="1">
      <c r="A404" s="101"/>
      <c r="C404" s="171"/>
    </row>
    <row r="405" ht="14.25" customHeight="1">
      <c r="A405" s="101"/>
      <c r="C405" s="171"/>
    </row>
    <row r="406" ht="14.25" customHeight="1">
      <c r="A406" s="101"/>
      <c r="C406" s="171"/>
    </row>
    <row r="407" ht="14.25" customHeight="1">
      <c r="A407" s="101"/>
      <c r="C407" s="171"/>
    </row>
    <row r="408" ht="14.25" customHeight="1">
      <c r="A408" s="101"/>
      <c r="C408" s="171"/>
    </row>
    <row r="409" ht="14.25" customHeight="1">
      <c r="A409" s="101"/>
      <c r="C409" s="171"/>
    </row>
    <row r="410" ht="14.25" customHeight="1">
      <c r="A410" s="101"/>
      <c r="C410" s="171"/>
    </row>
    <row r="411" ht="14.25" customHeight="1">
      <c r="A411" s="101"/>
      <c r="C411" s="171"/>
    </row>
    <row r="412" ht="14.25" customHeight="1">
      <c r="A412" s="101"/>
      <c r="C412" s="171"/>
    </row>
    <row r="413" ht="14.25" customHeight="1">
      <c r="A413" s="101"/>
      <c r="C413" s="171"/>
    </row>
    <row r="414" ht="14.25" customHeight="1">
      <c r="A414" s="101"/>
      <c r="C414" s="171"/>
    </row>
    <row r="415" ht="14.25" customHeight="1">
      <c r="A415" s="101"/>
      <c r="C415" s="171"/>
    </row>
    <row r="416" ht="14.25" customHeight="1">
      <c r="A416" s="101"/>
      <c r="C416" s="171"/>
    </row>
    <row r="417" ht="14.25" customHeight="1">
      <c r="A417" s="101"/>
      <c r="C417" s="171"/>
    </row>
    <row r="418" ht="14.25" customHeight="1">
      <c r="A418" s="101"/>
      <c r="C418" s="171"/>
    </row>
    <row r="419" ht="14.25" customHeight="1">
      <c r="A419" s="101"/>
      <c r="C419" s="171"/>
    </row>
    <row r="420" ht="14.25" customHeight="1">
      <c r="A420" s="101"/>
      <c r="C420" s="171"/>
    </row>
    <row r="421" ht="14.25" customHeight="1">
      <c r="A421" s="101"/>
      <c r="C421" s="171"/>
    </row>
    <row r="422" ht="14.25" customHeight="1">
      <c r="A422" s="101"/>
      <c r="C422" s="171"/>
    </row>
    <row r="423" ht="14.25" customHeight="1">
      <c r="A423" s="101"/>
      <c r="C423" s="171"/>
    </row>
    <row r="424" ht="14.25" customHeight="1">
      <c r="A424" s="101"/>
      <c r="C424" s="171"/>
    </row>
    <row r="425" ht="14.25" customHeight="1">
      <c r="A425" s="101"/>
      <c r="C425" s="171"/>
    </row>
    <row r="426" ht="14.25" customHeight="1">
      <c r="A426" s="101"/>
      <c r="C426" s="171"/>
    </row>
    <row r="427" ht="14.25" customHeight="1">
      <c r="A427" s="101"/>
      <c r="C427" s="171"/>
    </row>
    <row r="428" ht="14.25" customHeight="1">
      <c r="A428" s="101"/>
      <c r="C428" s="171"/>
    </row>
    <row r="429" ht="14.25" customHeight="1">
      <c r="A429" s="101"/>
      <c r="C429" s="171"/>
    </row>
    <row r="430" ht="14.25" customHeight="1">
      <c r="A430" s="101"/>
      <c r="C430" s="171"/>
    </row>
    <row r="431" ht="14.25" customHeight="1">
      <c r="A431" s="101"/>
      <c r="C431" s="171"/>
    </row>
    <row r="432" ht="14.25" customHeight="1">
      <c r="A432" s="101"/>
      <c r="C432" s="171"/>
    </row>
    <row r="433" ht="14.25" customHeight="1">
      <c r="A433" s="101"/>
      <c r="C433" s="171"/>
    </row>
    <row r="434" ht="14.25" customHeight="1">
      <c r="A434" s="101"/>
      <c r="C434" s="171"/>
    </row>
    <row r="435" ht="14.25" customHeight="1">
      <c r="A435" s="101"/>
      <c r="C435" s="171"/>
    </row>
    <row r="436" ht="14.25" customHeight="1">
      <c r="A436" s="101"/>
      <c r="C436" s="171"/>
    </row>
    <row r="437" ht="14.25" customHeight="1">
      <c r="A437" s="101"/>
      <c r="C437" s="171"/>
    </row>
    <row r="438" ht="14.25" customHeight="1">
      <c r="A438" s="101"/>
      <c r="C438" s="171"/>
    </row>
    <row r="439" ht="14.25" customHeight="1">
      <c r="A439" s="101"/>
      <c r="C439" s="171"/>
    </row>
    <row r="440" ht="14.25" customHeight="1">
      <c r="A440" s="101"/>
      <c r="C440" s="171"/>
    </row>
    <row r="441" ht="14.25" customHeight="1">
      <c r="A441" s="101"/>
      <c r="C441" s="171"/>
    </row>
    <row r="442" ht="14.25" customHeight="1">
      <c r="A442" s="101"/>
      <c r="C442" s="171"/>
    </row>
    <row r="443" ht="14.25" customHeight="1">
      <c r="A443" s="101"/>
      <c r="C443" s="171"/>
    </row>
    <row r="444" ht="14.25" customHeight="1">
      <c r="A444" s="101"/>
      <c r="C444" s="171"/>
    </row>
    <row r="445" ht="14.25" customHeight="1">
      <c r="A445" s="101"/>
      <c r="C445" s="171"/>
    </row>
    <row r="446" ht="14.25" customHeight="1">
      <c r="A446" s="101"/>
      <c r="C446" s="171"/>
    </row>
    <row r="447" ht="14.25" customHeight="1">
      <c r="A447" s="101"/>
      <c r="C447" s="171"/>
    </row>
    <row r="448" ht="14.25" customHeight="1">
      <c r="A448" s="101"/>
      <c r="C448" s="171"/>
    </row>
    <row r="449" ht="14.25" customHeight="1">
      <c r="A449" s="101"/>
      <c r="C449" s="171"/>
    </row>
    <row r="450" ht="14.25" customHeight="1">
      <c r="A450" s="101"/>
      <c r="C450" s="171"/>
    </row>
    <row r="451" ht="14.25" customHeight="1">
      <c r="A451" s="101"/>
      <c r="C451" s="171"/>
    </row>
    <row r="452" ht="14.25" customHeight="1">
      <c r="A452" s="101"/>
      <c r="C452" s="171"/>
    </row>
    <row r="453" ht="14.25" customHeight="1">
      <c r="A453" s="101"/>
      <c r="C453" s="171"/>
    </row>
    <row r="454" ht="14.25" customHeight="1">
      <c r="A454" s="101"/>
      <c r="C454" s="171"/>
    </row>
    <row r="455" ht="14.25" customHeight="1">
      <c r="A455" s="101"/>
      <c r="C455" s="171"/>
    </row>
    <row r="456" ht="14.25" customHeight="1">
      <c r="A456" s="101"/>
      <c r="C456" s="171"/>
    </row>
    <row r="457" ht="14.25" customHeight="1">
      <c r="A457" s="101"/>
      <c r="C457" s="171"/>
    </row>
    <row r="458" ht="14.25" customHeight="1">
      <c r="A458" s="101"/>
      <c r="C458" s="171"/>
    </row>
    <row r="459" ht="14.25" customHeight="1">
      <c r="A459" s="101"/>
      <c r="C459" s="171"/>
    </row>
    <row r="460" ht="14.25" customHeight="1">
      <c r="A460" s="101"/>
      <c r="C460" s="171"/>
    </row>
    <row r="461" ht="14.25" customHeight="1">
      <c r="A461" s="101"/>
      <c r="C461" s="171"/>
    </row>
    <row r="462" ht="14.25" customHeight="1">
      <c r="A462" s="101"/>
      <c r="C462" s="171"/>
    </row>
    <row r="463" ht="14.25" customHeight="1">
      <c r="A463" s="101"/>
      <c r="C463" s="171"/>
    </row>
    <row r="464" ht="14.25" customHeight="1">
      <c r="A464" s="101"/>
      <c r="C464" s="171"/>
    </row>
    <row r="465" ht="14.25" customHeight="1">
      <c r="A465" s="101"/>
      <c r="C465" s="171"/>
    </row>
    <row r="466" ht="14.25" customHeight="1">
      <c r="A466" s="101"/>
      <c r="C466" s="171"/>
    </row>
    <row r="467" ht="14.25" customHeight="1">
      <c r="A467" s="101"/>
      <c r="C467" s="171"/>
    </row>
    <row r="468" ht="14.25" customHeight="1">
      <c r="A468" s="101"/>
      <c r="C468" s="171"/>
    </row>
    <row r="469" ht="14.25" customHeight="1">
      <c r="A469" s="101"/>
      <c r="C469" s="171"/>
    </row>
    <row r="470" ht="14.25" customHeight="1">
      <c r="A470" s="101"/>
      <c r="C470" s="171"/>
    </row>
    <row r="471" ht="14.25" customHeight="1">
      <c r="A471" s="101"/>
      <c r="C471" s="171"/>
    </row>
    <row r="472" ht="14.25" customHeight="1">
      <c r="A472" s="101"/>
      <c r="C472" s="171"/>
    </row>
    <row r="473" ht="14.25" customHeight="1">
      <c r="A473" s="101"/>
      <c r="C473" s="171"/>
    </row>
    <row r="474" ht="14.25" customHeight="1">
      <c r="A474" s="101"/>
      <c r="C474" s="171"/>
    </row>
    <row r="475" ht="14.25" customHeight="1">
      <c r="A475" s="101"/>
      <c r="C475" s="171"/>
    </row>
    <row r="476" ht="14.25" customHeight="1">
      <c r="A476" s="101"/>
      <c r="C476" s="171"/>
    </row>
    <row r="477" ht="14.25" customHeight="1">
      <c r="A477" s="101"/>
      <c r="C477" s="171"/>
    </row>
    <row r="478" ht="14.25" customHeight="1">
      <c r="A478" s="101"/>
      <c r="C478" s="171"/>
    </row>
    <row r="479" ht="14.25" customHeight="1">
      <c r="A479" s="101"/>
      <c r="C479" s="171"/>
    </row>
    <row r="480" ht="14.25" customHeight="1">
      <c r="A480" s="101"/>
      <c r="C480" s="171"/>
    </row>
    <row r="481" ht="14.25" customHeight="1">
      <c r="A481" s="101"/>
      <c r="C481" s="171"/>
    </row>
    <row r="482" ht="14.25" customHeight="1">
      <c r="A482" s="101"/>
      <c r="C482" s="171"/>
    </row>
    <row r="483" ht="14.25" customHeight="1">
      <c r="A483" s="101"/>
      <c r="C483" s="171"/>
    </row>
    <row r="484" ht="14.25" customHeight="1">
      <c r="A484" s="101"/>
      <c r="C484" s="171"/>
    </row>
    <row r="485" ht="14.25" customHeight="1">
      <c r="A485" s="101"/>
      <c r="C485" s="171"/>
    </row>
    <row r="486" ht="14.25" customHeight="1">
      <c r="A486" s="101"/>
      <c r="C486" s="171"/>
    </row>
    <row r="487" ht="14.25" customHeight="1">
      <c r="A487" s="101"/>
      <c r="C487" s="171"/>
    </row>
    <row r="488" ht="14.25" customHeight="1">
      <c r="A488" s="101"/>
      <c r="C488" s="171"/>
    </row>
    <row r="489" ht="14.25" customHeight="1">
      <c r="A489" s="101"/>
      <c r="C489" s="171"/>
    </row>
    <row r="490" ht="14.25" customHeight="1">
      <c r="A490" s="101"/>
      <c r="C490" s="171"/>
    </row>
    <row r="491" ht="14.25" customHeight="1">
      <c r="A491" s="101"/>
      <c r="C491" s="171"/>
    </row>
    <row r="492" ht="14.25" customHeight="1">
      <c r="A492" s="101"/>
      <c r="C492" s="171"/>
    </row>
    <row r="493" ht="14.25" customHeight="1">
      <c r="A493" s="101"/>
      <c r="C493" s="171"/>
    </row>
    <row r="494" ht="14.25" customHeight="1">
      <c r="A494" s="101"/>
      <c r="C494" s="171"/>
    </row>
    <row r="495" ht="14.25" customHeight="1">
      <c r="A495" s="101"/>
      <c r="C495" s="171"/>
    </row>
    <row r="496" ht="14.25" customHeight="1">
      <c r="A496" s="101"/>
      <c r="C496" s="171"/>
    </row>
    <row r="497" ht="14.25" customHeight="1">
      <c r="A497" s="101"/>
      <c r="C497" s="171"/>
    </row>
    <row r="498" ht="14.25" customHeight="1">
      <c r="A498" s="101"/>
      <c r="C498" s="171"/>
    </row>
    <row r="499" ht="14.25" customHeight="1">
      <c r="A499" s="101"/>
      <c r="C499" s="171"/>
    </row>
    <row r="500" ht="14.25" customHeight="1">
      <c r="A500" s="101"/>
      <c r="C500" s="171"/>
    </row>
    <row r="501" ht="14.25" customHeight="1">
      <c r="A501" s="101"/>
      <c r="C501" s="171"/>
    </row>
    <row r="502" ht="14.25" customHeight="1">
      <c r="A502" s="101"/>
      <c r="C502" s="171"/>
    </row>
    <row r="503" ht="14.25" customHeight="1">
      <c r="A503" s="101"/>
      <c r="C503" s="171"/>
    </row>
    <row r="504" ht="14.25" customHeight="1">
      <c r="A504" s="101"/>
      <c r="C504" s="171"/>
    </row>
    <row r="505" ht="14.25" customHeight="1">
      <c r="A505" s="101"/>
      <c r="C505" s="171"/>
    </row>
    <row r="506" ht="14.25" customHeight="1">
      <c r="A506" s="101"/>
      <c r="C506" s="171"/>
    </row>
    <row r="507" ht="14.25" customHeight="1">
      <c r="A507" s="101"/>
      <c r="C507" s="171"/>
    </row>
    <row r="508" ht="14.25" customHeight="1">
      <c r="A508" s="101"/>
      <c r="C508" s="171"/>
    </row>
    <row r="509" ht="14.25" customHeight="1">
      <c r="A509" s="101"/>
      <c r="C509" s="171"/>
    </row>
    <row r="510" ht="14.25" customHeight="1">
      <c r="A510" s="101"/>
      <c r="C510" s="171"/>
    </row>
    <row r="511" ht="14.25" customHeight="1">
      <c r="A511" s="101"/>
      <c r="C511" s="171"/>
    </row>
    <row r="512" ht="14.25" customHeight="1">
      <c r="A512" s="101"/>
      <c r="C512" s="171"/>
    </row>
    <row r="513" ht="14.25" customHeight="1">
      <c r="A513" s="101"/>
      <c r="C513" s="171"/>
    </row>
    <row r="514" ht="14.25" customHeight="1">
      <c r="A514" s="101"/>
      <c r="C514" s="171"/>
    </row>
    <row r="515" ht="14.25" customHeight="1">
      <c r="A515" s="101"/>
      <c r="C515" s="171"/>
    </row>
    <row r="516" ht="14.25" customHeight="1">
      <c r="A516" s="101"/>
      <c r="C516" s="171"/>
    </row>
    <row r="517" ht="14.25" customHeight="1">
      <c r="A517" s="101"/>
      <c r="C517" s="171"/>
    </row>
    <row r="518" ht="14.25" customHeight="1">
      <c r="A518" s="101"/>
      <c r="C518" s="171"/>
    </row>
    <row r="519" ht="14.25" customHeight="1">
      <c r="A519" s="101"/>
      <c r="C519" s="171"/>
    </row>
    <row r="520" ht="14.25" customHeight="1">
      <c r="A520" s="101"/>
      <c r="C520" s="171"/>
    </row>
    <row r="521" ht="14.25" customHeight="1">
      <c r="A521" s="101"/>
      <c r="C521" s="171"/>
    </row>
    <row r="522" ht="14.25" customHeight="1">
      <c r="A522" s="101"/>
      <c r="C522" s="171"/>
    </row>
    <row r="523" ht="14.25" customHeight="1">
      <c r="A523" s="101"/>
      <c r="C523" s="171"/>
    </row>
    <row r="524" ht="14.25" customHeight="1">
      <c r="A524" s="101"/>
      <c r="C524" s="171"/>
    </row>
    <row r="525" ht="14.25" customHeight="1">
      <c r="A525" s="101"/>
      <c r="C525" s="171"/>
    </row>
    <row r="526" ht="14.25" customHeight="1">
      <c r="A526" s="101"/>
      <c r="C526" s="171"/>
    </row>
    <row r="527" ht="14.25" customHeight="1">
      <c r="A527" s="101"/>
      <c r="C527" s="171"/>
    </row>
    <row r="528" ht="14.25" customHeight="1">
      <c r="A528" s="101"/>
      <c r="C528" s="171"/>
    </row>
    <row r="529" ht="14.25" customHeight="1">
      <c r="A529" s="101"/>
      <c r="C529" s="171"/>
    </row>
    <row r="530" ht="14.25" customHeight="1">
      <c r="A530" s="101"/>
      <c r="C530" s="171"/>
    </row>
    <row r="531" ht="14.25" customHeight="1">
      <c r="A531" s="101"/>
      <c r="C531" s="171"/>
    </row>
    <row r="532" ht="14.25" customHeight="1">
      <c r="A532" s="101"/>
      <c r="C532" s="171"/>
    </row>
    <row r="533" ht="14.25" customHeight="1">
      <c r="A533" s="101"/>
      <c r="C533" s="171"/>
    </row>
    <row r="534" ht="14.25" customHeight="1">
      <c r="A534" s="101"/>
      <c r="C534" s="171"/>
    </row>
    <row r="535" ht="14.25" customHeight="1">
      <c r="A535" s="101"/>
      <c r="C535" s="171"/>
    </row>
    <row r="536" ht="14.25" customHeight="1">
      <c r="A536" s="101"/>
      <c r="C536" s="171"/>
    </row>
    <row r="537" ht="14.25" customHeight="1">
      <c r="A537" s="101"/>
      <c r="C537" s="171"/>
    </row>
    <row r="538" ht="14.25" customHeight="1">
      <c r="A538" s="101"/>
      <c r="C538" s="171"/>
    </row>
    <row r="539" ht="14.25" customHeight="1">
      <c r="A539" s="101"/>
      <c r="C539" s="171"/>
    </row>
    <row r="540" ht="14.25" customHeight="1">
      <c r="A540" s="101"/>
      <c r="C540" s="171"/>
    </row>
    <row r="541" ht="14.25" customHeight="1">
      <c r="A541" s="101"/>
      <c r="C541" s="171"/>
    </row>
    <row r="542" ht="14.25" customHeight="1">
      <c r="A542" s="101"/>
      <c r="C542" s="171"/>
    </row>
    <row r="543" ht="14.25" customHeight="1">
      <c r="A543" s="101"/>
      <c r="C543" s="171"/>
    </row>
    <row r="544" ht="14.25" customHeight="1">
      <c r="A544" s="101"/>
      <c r="C544" s="171"/>
    </row>
    <row r="545" ht="14.25" customHeight="1">
      <c r="A545" s="101"/>
      <c r="C545" s="171"/>
    </row>
    <row r="546" ht="14.25" customHeight="1">
      <c r="A546" s="101"/>
      <c r="C546" s="171"/>
    </row>
    <row r="547" ht="14.25" customHeight="1">
      <c r="A547" s="101"/>
      <c r="C547" s="171"/>
    </row>
    <row r="548" ht="14.25" customHeight="1">
      <c r="A548" s="101"/>
      <c r="C548" s="171"/>
    </row>
    <row r="549" ht="14.25" customHeight="1">
      <c r="A549" s="101"/>
      <c r="C549" s="171"/>
    </row>
    <row r="550" ht="14.25" customHeight="1">
      <c r="A550" s="101"/>
      <c r="C550" s="171"/>
    </row>
    <row r="551" ht="14.25" customHeight="1">
      <c r="A551" s="101"/>
      <c r="C551" s="171"/>
    </row>
    <row r="552" ht="14.25" customHeight="1">
      <c r="A552" s="101"/>
      <c r="C552" s="171"/>
    </row>
    <row r="553" ht="14.25" customHeight="1">
      <c r="A553" s="101"/>
      <c r="C553" s="171"/>
    </row>
    <row r="554" ht="14.25" customHeight="1">
      <c r="A554" s="101"/>
      <c r="C554" s="171"/>
    </row>
    <row r="555" ht="14.25" customHeight="1">
      <c r="A555" s="101"/>
      <c r="C555" s="171"/>
    </row>
    <row r="556" ht="14.25" customHeight="1">
      <c r="A556" s="101"/>
      <c r="C556" s="171"/>
    </row>
    <row r="557" ht="14.25" customHeight="1">
      <c r="A557" s="101"/>
      <c r="C557" s="171"/>
    </row>
    <row r="558" ht="14.25" customHeight="1">
      <c r="A558" s="101"/>
      <c r="C558" s="171"/>
    </row>
    <row r="559" ht="14.25" customHeight="1">
      <c r="A559" s="101"/>
      <c r="C559" s="171"/>
    </row>
    <row r="560" ht="14.25" customHeight="1">
      <c r="A560" s="101"/>
      <c r="C560" s="171"/>
    </row>
    <row r="561" ht="14.25" customHeight="1">
      <c r="A561" s="101"/>
      <c r="C561" s="171"/>
    </row>
    <row r="562" ht="14.25" customHeight="1">
      <c r="A562" s="101"/>
      <c r="C562" s="171"/>
    </row>
    <row r="563" ht="14.25" customHeight="1">
      <c r="A563" s="101"/>
      <c r="C563" s="171"/>
    </row>
    <row r="564" ht="14.25" customHeight="1">
      <c r="A564" s="101"/>
      <c r="C564" s="171"/>
    </row>
    <row r="565" ht="14.25" customHeight="1">
      <c r="A565" s="101"/>
      <c r="C565" s="171"/>
    </row>
    <row r="566" ht="14.25" customHeight="1">
      <c r="A566" s="101"/>
      <c r="C566" s="171"/>
    </row>
    <row r="567" ht="14.25" customHeight="1">
      <c r="A567" s="101"/>
      <c r="C567" s="171"/>
    </row>
    <row r="568" ht="14.25" customHeight="1">
      <c r="A568" s="101"/>
      <c r="C568" s="171"/>
    </row>
    <row r="569" ht="14.25" customHeight="1">
      <c r="A569" s="101"/>
      <c r="C569" s="171"/>
    </row>
    <row r="570" ht="14.25" customHeight="1">
      <c r="A570" s="101"/>
      <c r="C570" s="171"/>
    </row>
    <row r="571" ht="14.25" customHeight="1">
      <c r="A571" s="101"/>
      <c r="C571" s="171"/>
    </row>
    <row r="572" ht="14.25" customHeight="1">
      <c r="A572" s="101"/>
      <c r="C572" s="171"/>
    </row>
    <row r="573" ht="14.25" customHeight="1">
      <c r="A573" s="101"/>
      <c r="C573" s="171"/>
    </row>
    <row r="574" ht="14.25" customHeight="1">
      <c r="A574" s="101"/>
      <c r="C574" s="171"/>
    </row>
    <row r="575" ht="14.25" customHeight="1">
      <c r="A575" s="101"/>
      <c r="C575" s="171"/>
    </row>
    <row r="576" ht="14.25" customHeight="1">
      <c r="A576" s="101"/>
      <c r="C576" s="171"/>
    </row>
    <row r="577" ht="14.25" customHeight="1">
      <c r="A577" s="101"/>
      <c r="C577" s="171"/>
    </row>
    <row r="578" ht="14.25" customHeight="1">
      <c r="A578" s="101"/>
      <c r="C578" s="171"/>
    </row>
    <row r="579" ht="14.25" customHeight="1">
      <c r="A579" s="101"/>
      <c r="C579" s="171"/>
    </row>
    <row r="580" ht="14.25" customHeight="1">
      <c r="A580" s="101"/>
      <c r="C580" s="171"/>
    </row>
    <row r="581" ht="14.25" customHeight="1">
      <c r="A581" s="101"/>
      <c r="C581" s="171"/>
    </row>
    <row r="582" ht="14.25" customHeight="1">
      <c r="A582" s="101"/>
      <c r="C582" s="171"/>
    </row>
    <row r="583" ht="14.25" customHeight="1">
      <c r="A583" s="101"/>
      <c r="C583" s="171"/>
    </row>
    <row r="584" ht="14.25" customHeight="1">
      <c r="A584" s="101"/>
      <c r="C584" s="171"/>
    </row>
    <row r="585" ht="14.25" customHeight="1">
      <c r="A585" s="101"/>
      <c r="C585" s="171"/>
    </row>
    <row r="586" ht="14.25" customHeight="1">
      <c r="A586" s="101"/>
      <c r="C586" s="171"/>
    </row>
    <row r="587" ht="14.25" customHeight="1">
      <c r="A587" s="101"/>
      <c r="C587" s="171"/>
    </row>
    <row r="588" ht="14.25" customHeight="1">
      <c r="A588" s="101"/>
      <c r="C588" s="171"/>
    </row>
    <row r="589" ht="14.25" customHeight="1">
      <c r="A589" s="101"/>
      <c r="C589" s="171"/>
    </row>
    <row r="590" ht="14.25" customHeight="1">
      <c r="A590" s="101"/>
      <c r="C590" s="171"/>
    </row>
    <row r="591" ht="14.25" customHeight="1">
      <c r="A591" s="101"/>
      <c r="C591" s="171"/>
    </row>
    <row r="592" ht="14.25" customHeight="1">
      <c r="A592" s="101"/>
      <c r="C592" s="171"/>
    </row>
    <row r="593" ht="14.25" customHeight="1">
      <c r="A593" s="101"/>
      <c r="C593" s="171"/>
    </row>
    <row r="594" ht="14.25" customHeight="1">
      <c r="A594" s="101"/>
      <c r="C594" s="171"/>
    </row>
    <row r="595" ht="14.25" customHeight="1">
      <c r="A595" s="101"/>
      <c r="C595" s="171"/>
    </row>
    <row r="596" ht="14.25" customHeight="1">
      <c r="A596" s="101"/>
      <c r="C596" s="171"/>
    </row>
    <row r="597" ht="14.25" customHeight="1">
      <c r="A597" s="101"/>
      <c r="C597" s="171"/>
    </row>
    <row r="598" ht="14.25" customHeight="1">
      <c r="A598" s="101"/>
      <c r="C598" s="171"/>
    </row>
    <row r="599" ht="14.25" customHeight="1">
      <c r="A599" s="101"/>
      <c r="C599" s="171"/>
    </row>
    <row r="600" ht="14.25" customHeight="1">
      <c r="A600" s="101"/>
      <c r="C600" s="171"/>
    </row>
    <row r="601" ht="14.25" customHeight="1">
      <c r="A601" s="101"/>
      <c r="C601" s="171"/>
    </row>
    <row r="602" ht="14.25" customHeight="1">
      <c r="A602" s="101"/>
      <c r="C602" s="171"/>
    </row>
    <row r="603" ht="14.25" customHeight="1">
      <c r="A603" s="101"/>
      <c r="C603" s="171"/>
    </row>
    <row r="604" ht="14.25" customHeight="1">
      <c r="A604" s="101"/>
      <c r="C604" s="171"/>
    </row>
    <row r="605" ht="14.25" customHeight="1">
      <c r="A605" s="101"/>
      <c r="C605" s="171"/>
    </row>
    <row r="606" ht="14.25" customHeight="1">
      <c r="A606" s="101"/>
      <c r="C606" s="171"/>
    </row>
    <row r="607" ht="14.25" customHeight="1">
      <c r="A607" s="101"/>
      <c r="C607" s="171"/>
    </row>
    <row r="608" ht="14.25" customHeight="1">
      <c r="A608" s="101"/>
      <c r="C608" s="171"/>
    </row>
    <row r="609" ht="14.25" customHeight="1">
      <c r="A609" s="101"/>
      <c r="C609" s="171"/>
    </row>
    <row r="610" ht="14.25" customHeight="1">
      <c r="A610" s="101"/>
      <c r="C610" s="171"/>
    </row>
    <row r="611" ht="14.25" customHeight="1">
      <c r="A611" s="101"/>
      <c r="C611" s="171"/>
    </row>
    <row r="612" ht="14.25" customHeight="1">
      <c r="A612" s="101"/>
      <c r="C612" s="171"/>
    </row>
    <row r="613" ht="14.25" customHeight="1">
      <c r="A613" s="101"/>
      <c r="C613" s="171"/>
    </row>
    <row r="614" ht="14.25" customHeight="1">
      <c r="A614" s="101"/>
      <c r="C614" s="171"/>
    </row>
    <row r="615" ht="14.25" customHeight="1">
      <c r="A615" s="101"/>
      <c r="C615" s="171"/>
    </row>
    <row r="616" ht="14.25" customHeight="1">
      <c r="A616" s="101"/>
      <c r="C616" s="171"/>
    </row>
    <row r="617" ht="14.25" customHeight="1">
      <c r="A617" s="101"/>
      <c r="C617" s="171"/>
    </row>
    <row r="618" ht="14.25" customHeight="1">
      <c r="A618" s="101"/>
      <c r="C618" s="171"/>
    </row>
    <row r="619" ht="14.25" customHeight="1">
      <c r="A619" s="101"/>
      <c r="C619" s="171"/>
    </row>
    <row r="620" ht="14.25" customHeight="1">
      <c r="A620" s="101"/>
      <c r="C620" s="171"/>
    </row>
    <row r="621" ht="14.25" customHeight="1">
      <c r="A621" s="101"/>
      <c r="C621" s="171"/>
    </row>
    <row r="622" ht="14.25" customHeight="1">
      <c r="A622" s="101"/>
      <c r="C622" s="171"/>
    </row>
    <row r="623" ht="14.25" customHeight="1">
      <c r="A623" s="101"/>
      <c r="C623" s="171"/>
    </row>
    <row r="624" ht="14.25" customHeight="1">
      <c r="A624" s="101"/>
      <c r="C624" s="171"/>
    </row>
    <row r="625" ht="14.25" customHeight="1">
      <c r="A625" s="101"/>
      <c r="C625" s="171"/>
    </row>
    <row r="626" ht="14.25" customHeight="1">
      <c r="A626" s="101"/>
      <c r="C626" s="171"/>
    </row>
    <row r="627" ht="14.25" customHeight="1">
      <c r="A627" s="101"/>
      <c r="C627" s="171"/>
    </row>
    <row r="628" ht="14.25" customHeight="1">
      <c r="A628" s="101"/>
      <c r="C628" s="171"/>
    </row>
    <row r="629" ht="14.25" customHeight="1">
      <c r="A629" s="101"/>
      <c r="C629" s="171"/>
    </row>
    <row r="630" ht="14.25" customHeight="1">
      <c r="A630" s="101"/>
      <c r="C630" s="171"/>
    </row>
    <row r="631" ht="14.25" customHeight="1">
      <c r="A631" s="101"/>
      <c r="C631" s="171"/>
    </row>
    <row r="632" ht="14.25" customHeight="1">
      <c r="A632" s="101"/>
      <c r="C632" s="171"/>
    </row>
    <row r="633" ht="14.25" customHeight="1">
      <c r="A633" s="101"/>
      <c r="C633" s="171"/>
    </row>
    <row r="634" ht="14.25" customHeight="1">
      <c r="A634" s="101"/>
      <c r="C634" s="171"/>
    </row>
    <row r="635" ht="14.25" customHeight="1">
      <c r="A635" s="101"/>
      <c r="C635" s="171"/>
    </row>
    <row r="636" ht="14.25" customHeight="1">
      <c r="A636" s="101"/>
      <c r="C636" s="171"/>
    </row>
    <row r="637" ht="14.25" customHeight="1">
      <c r="A637" s="101"/>
      <c r="C637" s="171"/>
    </row>
    <row r="638" ht="14.25" customHeight="1">
      <c r="A638" s="101"/>
      <c r="C638" s="171"/>
    </row>
    <row r="639" ht="14.25" customHeight="1">
      <c r="A639" s="101"/>
      <c r="C639" s="171"/>
    </row>
    <row r="640" ht="14.25" customHeight="1">
      <c r="A640" s="101"/>
      <c r="C640" s="171"/>
    </row>
    <row r="641" ht="14.25" customHeight="1">
      <c r="A641" s="101"/>
      <c r="C641" s="171"/>
    </row>
    <row r="642" ht="14.25" customHeight="1">
      <c r="A642" s="101"/>
      <c r="C642" s="171"/>
    </row>
    <row r="643" ht="14.25" customHeight="1">
      <c r="A643" s="101"/>
      <c r="C643" s="171"/>
    </row>
    <row r="644" ht="14.25" customHeight="1">
      <c r="A644" s="101"/>
      <c r="C644" s="171"/>
    </row>
    <row r="645" ht="14.25" customHeight="1">
      <c r="A645" s="101"/>
      <c r="C645" s="171"/>
    </row>
    <row r="646" ht="14.25" customHeight="1">
      <c r="A646" s="101"/>
      <c r="C646" s="171"/>
    </row>
    <row r="647" ht="14.25" customHeight="1">
      <c r="A647" s="101"/>
      <c r="C647" s="171"/>
    </row>
    <row r="648" ht="14.25" customHeight="1">
      <c r="A648" s="101"/>
      <c r="C648" s="171"/>
    </row>
    <row r="649" ht="14.25" customHeight="1">
      <c r="A649" s="101"/>
      <c r="C649" s="171"/>
    </row>
    <row r="650" ht="14.25" customHeight="1">
      <c r="A650" s="101"/>
      <c r="C650" s="171"/>
    </row>
    <row r="651" ht="14.25" customHeight="1">
      <c r="A651" s="101"/>
      <c r="C651" s="171"/>
    </row>
    <row r="652" ht="14.25" customHeight="1">
      <c r="A652" s="101"/>
      <c r="C652" s="171"/>
    </row>
    <row r="653" ht="14.25" customHeight="1">
      <c r="A653" s="101"/>
      <c r="C653" s="171"/>
    </row>
    <row r="654" ht="14.25" customHeight="1">
      <c r="A654" s="101"/>
      <c r="C654" s="171"/>
    </row>
    <row r="655" ht="14.25" customHeight="1">
      <c r="A655" s="101"/>
      <c r="C655" s="171"/>
    </row>
    <row r="656" ht="14.25" customHeight="1">
      <c r="A656" s="101"/>
      <c r="C656" s="171"/>
    </row>
    <row r="657" ht="14.25" customHeight="1">
      <c r="A657" s="101"/>
      <c r="C657" s="171"/>
    </row>
    <row r="658" ht="14.25" customHeight="1">
      <c r="A658" s="101"/>
      <c r="C658" s="171"/>
    </row>
    <row r="659" ht="14.25" customHeight="1">
      <c r="A659" s="101"/>
      <c r="C659" s="171"/>
    </row>
    <row r="660" ht="14.25" customHeight="1">
      <c r="A660" s="101"/>
      <c r="C660" s="171"/>
    </row>
    <row r="661" ht="14.25" customHeight="1">
      <c r="A661" s="101"/>
      <c r="C661" s="171"/>
    </row>
    <row r="662" ht="14.25" customHeight="1">
      <c r="A662" s="101"/>
      <c r="C662" s="171"/>
    </row>
    <row r="663" ht="14.25" customHeight="1">
      <c r="A663" s="101"/>
      <c r="C663" s="171"/>
    </row>
    <row r="664" ht="14.25" customHeight="1">
      <c r="A664" s="101"/>
      <c r="C664" s="171"/>
    </row>
    <row r="665" ht="14.25" customHeight="1">
      <c r="A665" s="101"/>
      <c r="C665" s="171"/>
    </row>
    <row r="666" ht="14.25" customHeight="1">
      <c r="A666" s="101"/>
      <c r="C666" s="171"/>
    </row>
    <row r="667" ht="14.25" customHeight="1">
      <c r="A667" s="101"/>
      <c r="C667" s="171"/>
    </row>
    <row r="668" ht="14.25" customHeight="1">
      <c r="A668" s="101"/>
      <c r="C668" s="171"/>
    </row>
    <row r="669" ht="14.25" customHeight="1">
      <c r="A669" s="101"/>
      <c r="C669" s="171"/>
    </row>
    <row r="670" ht="14.25" customHeight="1">
      <c r="A670" s="101"/>
      <c r="C670" s="171"/>
    </row>
    <row r="671" ht="14.25" customHeight="1">
      <c r="A671" s="101"/>
      <c r="C671" s="171"/>
    </row>
    <row r="672" ht="14.25" customHeight="1">
      <c r="A672" s="101"/>
      <c r="C672" s="171"/>
    </row>
    <row r="673" ht="14.25" customHeight="1">
      <c r="A673" s="101"/>
      <c r="C673" s="171"/>
    </row>
    <row r="674" ht="14.25" customHeight="1">
      <c r="A674" s="101"/>
      <c r="C674" s="171"/>
    </row>
    <row r="675" ht="14.25" customHeight="1">
      <c r="A675" s="101"/>
      <c r="C675" s="171"/>
    </row>
    <row r="676" ht="14.25" customHeight="1">
      <c r="A676" s="101"/>
      <c r="C676" s="171"/>
    </row>
    <row r="677" ht="14.25" customHeight="1">
      <c r="A677" s="101"/>
      <c r="C677" s="171"/>
    </row>
    <row r="678" ht="14.25" customHeight="1">
      <c r="A678" s="101"/>
      <c r="C678" s="171"/>
    </row>
    <row r="679" ht="14.25" customHeight="1">
      <c r="A679" s="101"/>
      <c r="C679" s="171"/>
    </row>
    <row r="680" ht="14.25" customHeight="1">
      <c r="A680" s="101"/>
      <c r="C680" s="171"/>
    </row>
    <row r="681" ht="14.25" customHeight="1">
      <c r="A681" s="101"/>
      <c r="C681" s="171"/>
    </row>
    <row r="682" ht="14.25" customHeight="1">
      <c r="A682" s="101"/>
      <c r="C682" s="171"/>
    </row>
    <row r="683" ht="14.25" customHeight="1">
      <c r="A683" s="101"/>
      <c r="C683" s="171"/>
    </row>
    <row r="684" ht="14.25" customHeight="1">
      <c r="A684" s="101"/>
      <c r="C684" s="171"/>
    </row>
    <row r="685" ht="14.25" customHeight="1">
      <c r="A685" s="101"/>
      <c r="C685" s="171"/>
    </row>
    <row r="686" ht="14.25" customHeight="1">
      <c r="A686" s="101"/>
      <c r="C686" s="171"/>
    </row>
    <row r="687" ht="14.25" customHeight="1">
      <c r="A687" s="101"/>
      <c r="C687" s="171"/>
    </row>
    <row r="688" ht="14.25" customHeight="1">
      <c r="A688" s="101"/>
      <c r="C688" s="171"/>
    </row>
    <row r="689" ht="14.25" customHeight="1">
      <c r="A689" s="101"/>
      <c r="C689" s="171"/>
    </row>
    <row r="690" ht="14.25" customHeight="1">
      <c r="A690" s="101"/>
      <c r="C690" s="171"/>
    </row>
    <row r="691" ht="14.25" customHeight="1">
      <c r="A691" s="101"/>
      <c r="C691" s="171"/>
    </row>
    <row r="692" ht="14.25" customHeight="1">
      <c r="A692" s="101"/>
      <c r="C692" s="171"/>
    </row>
    <row r="693" ht="14.25" customHeight="1">
      <c r="A693" s="101"/>
      <c r="C693" s="171"/>
    </row>
    <row r="694" ht="14.25" customHeight="1">
      <c r="A694" s="101"/>
      <c r="C694" s="171"/>
    </row>
    <row r="695" ht="14.25" customHeight="1">
      <c r="A695" s="101"/>
      <c r="C695" s="171"/>
    </row>
    <row r="696" ht="14.25" customHeight="1">
      <c r="A696" s="101"/>
      <c r="C696" s="171"/>
    </row>
    <row r="697" ht="14.25" customHeight="1">
      <c r="A697" s="101"/>
      <c r="C697" s="171"/>
    </row>
    <row r="698" ht="14.25" customHeight="1">
      <c r="A698" s="101"/>
      <c r="C698" s="171"/>
    </row>
    <row r="699" ht="14.25" customHeight="1">
      <c r="A699" s="101"/>
      <c r="C699" s="171"/>
    </row>
    <row r="700" ht="14.25" customHeight="1">
      <c r="A700" s="101"/>
      <c r="C700" s="171"/>
    </row>
    <row r="701" ht="14.25" customHeight="1">
      <c r="A701" s="101"/>
      <c r="C701" s="171"/>
    </row>
    <row r="702" ht="14.25" customHeight="1">
      <c r="A702" s="101"/>
      <c r="C702" s="171"/>
    </row>
    <row r="703" ht="14.25" customHeight="1">
      <c r="A703" s="101"/>
      <c r="C703" s="171"/>
    </row>
    <row r="704" ht="14.25" customHeight="1">
      <c r="A704" s="101"/>
      <c r="C704" s="171"/>
    </row>
    <row r="705" ht="14.25" customHeight="1">
      <c r="A705" s="101"/>
      <c r="C705" s="171"/>
    </row>
    <row r="706" ht="14.25" customHeight="1">
      <c r="A706" s="101"/>
      <c r="C706" s="171"/>
    </row>
    <row r="707" ht="14.25" customHeight="1">
      <c r="A707" s="101"/>
      <c r="C707" s="171"/>
    </row>
    <row r="708" ht="14.25" customHeight="1">
      <c r="A708" s="101"/>
      <c r="C708" s="171"/>
    </row>
    <row r="709" ht="14.25" customHeight="1">
      <c r="A709" s="101"/>
      <c r="C709" s="171"/>
    </row>
    <row r="710" ht="14.25" customHeight="1">
      <c r="A710" s="101"/>
      <c r="C710" s="171"/>
    </row>
    <row r="711" ht="14.25" customHeight="1">
      <c r="A711" s="101"/>
      <c r="C711" s="171"/>
    </row>
    <row r="712" ht="14.25" customHeight="1">
      <c r="A712" s="101"/>
      <c r="C712" s="171"/>
    </row>
    <row r="713" ht="14.25" customHeight="1">
      <c r="A713" s="101"/>
      <c r="C713" s="171"/>
    </row>
    <row r="714" ht="14.25" customHeight="1">
      <c r="A714" s="101"/>
      <c r="C714" s="171"/>
    </row>
    <row r="715" ht="14.25" customHeight="1">
      <c r="A715" s="101"/>
      <c r="C715" s="171"/>
    </row>
    <row r="716" ht="14.25" customHeight="1">
      <c r="A716" s="101"/>
      <c r="C716" s="171"/>
    </row>
    <row r="717" ht="14.25" customHeight="1">
      <c r="A717" s="101"/>
      <c r="C717" s="171"/>
    </row>
    <row r="718" ht="14.25" customHeight="1">
      <c r="A718" s="101"/>
      <c r="C718" s="171"/>
    </row>
    <row r="719" ht="14.25" customHeight="1">
      <c r="A719" s="101"/>
      <c r="C719" s="171"/>
    </row>
    <row r="720" ht="14.25" customHeight="1">
      <c r="A720" s="101"/>
      <c r="C720" s="171"/>
    </row>
    <row r="721" ht="14.25" customHeight="1">
      <c r="A721" s="101"/>
      <c r="C721" s="171"/>
    </row>
    <row r="722" ht="14.25" customHeight="1">
      <c r="A722" s="101"/>
      <c r="C722" s="171"/>
    </row>
    <row r="723" ht="14.25" customHeight="1">
      <c r="A723" s="101"/>
      <c r="C723" s="171"/>
    </row>
    <row r="724" ht="14.25" customHeight="1">
      <c r="A724" s="101"/>
      <c r="C724" s="171"/>
    </row>
    <row r="725" ht="14.25" customHeight="1">
      <c r="A725" s="101"/>
      <c r="C725" s="171"/>
    </row>
    <row r="726" ht="14.25" customHeight="1">
      <c r="A726" s="101"/>
      <c r="C726" s="171"/>
    </row>
    <row r="727" ht="14.25" customHeight="1">
      <c r="A727" s="101"/>
      <c r="C727" s="171"/>
    </row>
    <row r="728" ht="14.25" customHeight="1">
      <c r="A728" s="101"/>
      <c r="C728" s="171"/>
    </row>
    <row r="729" ht="14.25" customHeight="1">
      <c r="A729" s="101"/>
      <c r="C729" s="171"/>
    </row>
    <row r="730" ht="14.25" customHeight="1">
      <c r="A730" s="101"/>
      <c r="C730" s="171"/>
    </row>
    <row r="731" ht="14.25" customHeight="1">
      <c r="A731" s="101"/>
      <c r="C731" s="171"/>
    </row>
    <row r="732" ht="14.25" customHeight="1">
      <c r="A732" s="101"/>
      <c r="C732" s="171"/>
    </row>
    <row r="733" ht="14.25" customHeight="1">
      <c r="A733" s="101"/>
      <c r="C733" s="171"/>
    </row>
    <row r="734" ht="14.25" customHeight="1">
      <c r="A734" s="101"/>
      <c r="C734" s="171"/>
    </row>
    <row r="735" ht="14.25" customHeight="1">
      <c r="A735" s="101"/>
      <c r="C735" s="171"/>
    </row>
    <row r="736" ht="14.25" customHeight="1">
      <c r="A736" s="101"/>
      <c r="C736" s="171"/>
    </row>
    <row r="737" ht="14.25" customHeight="1">
      <c r="A737" s="101"/>
      <c r="C737" s="171"/>
    </row>
    <row r="738" ht="14.25" customHeight="1">
      <c r="A738" s="101"/>
      <c r="C738" s="171"/>
    </row>
    <row r="739" ht="14.25" customHeight="1">
      <c r="A739" s="101"/>
      <c r="C739" s="171"/>
    </row>
    <row r="740" ht="14.25" customHeight="1">
      <c r="A740" s="101"/>
      <c r="C740" s="171"/>
    </row>
    <row r="741" ht="14.25" customHeight="1">
      <c r="A741" s="101"/>
      <c r="C741" s="171"/>
    </row>
    <row r="742" ht="14.25" customHeight="1">
      <c r="A742" s="101"/>
      <c r="C742" s="171"/>
    </row>
    <row r="743" ht="14.25" customHeight="1">
      <c r="A743" s="101"/>
      <c r="C743" s="171"/>
    </row>
    <row r="744" ht="14.25" customHeight="1">
      <c r="A744" s="101"/>
      <c r="C744" s="171"/>
    </row>
    <row r="745" ht="14.25" customHeight="1">
      <c r="A745" s="101"/>
      <c r="C745" s="171"/>
    </row>
    <row r="746" ht="14.25" customHeight="1">
      <c r="A746" s="101"/>
      <c r="C746" s="171"/>
    </row>
    <row r="747" ht="14.25" customHeight="1">
      <c r="A747" s="101"/>
      <c r="C747" s="171"/>
    </row>
    <row r="748" ht="14.25" customHeight="1">
      <c r="A748" s="101"/>
      <c r="C748" s="171"/>
    </row>
    <row r="749" ht="14.25" customHeight="1">
      <c r="A749" s="101"/>
      <c r="C749" s="171"/>
    </row>
    <row r="750" ht="14.25" customHeight="1">
      <c r="A750" s="101"/>
      <c r="C750" s="171"/>
    </row>
    <row r="751" ht="14.25" customHeight="1">
      <c r="A751" s="101"/>
      <c r="C751" s="171"/>
    </row>
    <row r="752" ht="14.25" customHeight="1">
      <c r="A752" s="101"/>
      <c r="C752" s="171"/>
    </row>
    <row r="753" ht="14.25" customHeight="1">
      <c r="A753" s="101"/>
      <c r="C753" s="171"/>
    </row>
    <row r="754" ht="14.25" customHeight="1">
      <c r="A754" s="101"/>
      <c r="C754" s="171"/>
    </row>
    <row r="755" ht="14.25" customHeight="1">
      <c r="A755" s="101"/>
      <c r="C755" s="171"/>
    </row>
    <row r="756" ht="14.25" customHeight="1">
      <c r="A756" s="101"/>
      <c r="C756" s="171"/>
    </row>
    <row r="757" ht="14.25" customHeight="1">
      <c r="A757" s="101"/>
      <c r="C757" s="171"/>
    </row>
    <row r="758" ht="14.25" customHeight="1">
      <c r="A758" s="101"/>
      <c r="C758" s="171"/>
    </row>
    <row r="759" ht="14.25" customHeight="1">
      <c r="A759" s="101"/>
      <c r="C759" s="171"/>
    </row>
    <row r="760" ht="14.25" customHeight="1">
      <c r="A760" s="101"/>
      <c r="C760" s="171"/>
    </row>
    <row r="761" ht="14.25" customHeight="1">
      <c r="A761" s="101"/>
      <c r="C761" s="171"/>
    </row>
    <row r="762" ht="14.25" customHeight="1">
      <c r="A762" s="101"/>
      <c r="C762" s="171"/>
    </row>
    <row r="763" ht="14.25" customHeight="1">
      <c r="A763" s="101"/>
      <c r="C763" s="171"/>
    </row>
    <row r="764" ht="14.25" customHeight="1">
      <c r="A764" s="101"/>
      <c r="C764" s="171"/>
    </row>
    <row r="765" ht="14.25" customHeight="1">
      <c r="A765" s="101"/>
      <c r="C765" s="171"/>
    </row>
    <row r="766" ht="14.25" customHeight="1">
      <c r="A766" s="101"/>
      <c r="C766" s="171"/>
    </row>
    <row r="767" ht="14.25" customHeight="1">
      <c r="A767" s="101"/>
      <c r="C767" s="171"/>
    </row>
    <row r="768" ht="14.25" customHeight="1">
      <c r="A768" s="101"/>
      <c r="C768" s="171"/>
    </row>
    <row r="769" ht="14.25" customHeight="1">
      <c r="A769" s="101"/>
      <c r="C769" s="171"/>
    </row>
    <row r="770" ht="14.25" customHeight="1">
      <c r="A770" s="101"/>
      <c r="C770" s="171"/>
    </row>
    <row r="771" ht="14.25" customHeight="1">
      <c r="A771" s="101"/>
      <c r="C771" s="171"/>
    </row>
    <row r="772" ht="14.25" customHeight="1">
      <c r="A772" s="101"/>
      <c r="C772" s="171"/>
    </row>
    <row r="773" ht="14.25" customHeight="1">
      <c r="A773" s="101"/>
      <c r="C773" s="171"/>
    </row>
    <row r="774" ht="14.25" customHeight="1">
      <c r="A774" s="101"/>
      <c r="C774" s="171"/>
    </row>
    <row r="775" ht="14.25" customHeight="1">
      <c r="A775" s="101"/>
      <c r="C775" s="171"/>
    </row>
    <row r="776" ht="14.25" customHeight="1">
      <c r="A776" s="101"/>
      <c r="C776" s="171"/>
    </row>
    <row r="777" ht="14.25" customHeight="1">
      <c r="A777" s="101"/>
      <c r="C777" s="171"/>
    </row>
    <row r="778" ht="14.25" customHeight="1">
      <c r="A778" s="101"/>
      <c r="C778" s="171"/>
    </row>
    <row r="779" ht="14.25" customHeight="1">
      <c r="A779" s="101"/>
      <c r="C779" s="171"/>
    </row>
    <row r="780" ht="14.25" customHeight="1">
      <c r="A780" s="101"/>
      <c r="C780" s="171"/>
    </row>
    <row r="781" ht="14.25" customHeight="1">
      <c r="A781" s="101"/>
      <c r="C781" s="171"/>
    </row>
    <row r="782" ht="14.25" customHeight="1">
      <c r="A782" s="101"/>
      <c r="C782" s="171"/>
    </row>
    <row r="783" ht="14.25" customHeight="1">
      <c r="A783" s="101"/>
      <c r="C783" s="171"/>
    </row>
    <row r="784" ht="14.25" customHeight="1">
      <c r="A784" s="101"/>
      <c r="C784" s="171"/>
    </row>
    <row r="785" ht="14.25" customHeight="1">
      <c r="A785" s="101"/>
      <c r="C785" s="171"/>
    </row>
    <row r="786" ht="14.25" customHeight="1">
      <c r="A786" s="101"/>
      <c r="C786" s="171"/>
    </row>
    <row r="787" ht="14.25" customHeight="1">
      <c r="A787" s="101"/>
      <c r="C787" s="171"/>
    </row>
    <row r="788" ht="14.25" customHeight="1">
      <c r="A788" s="101"/>
      <c r="C788" s="171"/>
    </row>
    <row r="789" ht="14.25" customHeight="1">
      <c r="A789" s="101"/>
      <c r="C789" s="171"/>
    </row>
    <row r="790" ht="14.25" customHeight="1">
      <c r="A790" s="101"/>
      <c r="C790" s="171"/>
    </row>
    <row r="791" ht="14.25" customHeight="1">
      <c r="A791" s="101"/>
      <c r="C791" s="171"/>
    </row>
    <row r="792" ht="14.25" customHeight="1">
      <c r="A792" s="101"/>
      <c r="C792" s="171"/>
    </row>
    <row r="793" ht="14.25" customHeight="1">
      <c r="A793" s="101"/>
      <c r="C793" s="171"/>
    </row>
    <row r="794" ht="14.25" customHeight="1">
      <c r="A794" s="101"/>
      <c r="C794" s="171"/>
    </row>
    <row r="795" ht="14.25" customHeight="1">
      <c r="A795" s="101"/>
      <c r="C795" s="171"/>
    </row>
    <row r="796" ht="14.25" customHeight="1">
      <c r="A796" s="101"/>
      <c r="C796" s="171"/>
    </row>
    <row r="797" ht="14.25" customHeight="1">
      <c r="A797" s="101"/>
      <c r="C797" s="171"/>
    </row>
    <row r="798" ht="14.25" customHeight="1">
      <c r="A798" s="101"/>
      <c r="C798" s="171"/>
    </row>
    <row r="799" ht="14.25" customHeight="1">
      <c r="A799" s="101"/>
      <c r="C799" s="171"/>
    </row>
    <row r="800" ht="14.25" customHeight="1">
      <c r="A800" s="101"/>
      <c r="C800" s="171"/>
    </row>
    <row r="801" ht="14.25" customHeight="1">
      <c r="A801" s="101"/>
      <c r="C801" s="171"/>
    </row>
    <row r="802" ht="14.25" customHeight="1">
      <c r="A802" s="101"/>
      <c r="C802" s="171"/>
    </row>
    <row r="803" ht="14.25" customHeight="1">
      <c r="A803" s="101"/>
      <c r="C803" s="171"/>
    </row>
    <row r="804" ht="14.25" customHeight="1">
      <c r="A804" s="101"/>
      <c r="C804" s="171"/>
    </row>
    <row r="805" ht="14.25" customHeight="1">
      <c r="A805" s="101"/>
      <c r="C805" s="171"/>
    </row>
    <row r="806" ht="14.25" customHeight="1">
      <c r="A806" s="101"/>
      <c r="C806" s="171"/>
    </row>
    <row r="807" ht="14.25" customHeight="1">
      <c r="A807" s="101"/>
      <c r="C807" s="171"/>
    </row>
    <row r="808" ht="14.25" customHeight="1">
      <c r="A808" s="101"/>
      <c r="C808" s="171"/>
    </row>
    <row r="809" ht="14.25" customHeight="1">
      <c r="A809" s="101"/>
      <c r="C809" s="171"/>
    </row>
    <row r="810" ht="14.25" customHeight="1">
      <c r="A810" s="101"/>
      <c r="C810" s="171"/>
    </row>
    <row r="811" ht="14.25" customHeight="1">
      <c r="A811" s="101"/>
      <c r="C811" s="171"/>
    </row>
    <row r="812" ht="14.25" customHeight="1">
      <c r="A812" s="101"/>
      <c r="C812" s="171"/>
    </row>
    <row r="813" ht="14.25" customHeight="1">
      <c r="A813" s="101"/>
      <c r="C813" s="171"/>
    </row>
    <row r="814" ht="14.25" customHeight="1">
      <c r="A814" s="101"/>
      <c r="C814" s="171"/>
    </row>
    <row r="815" ht="14.25" customHeight="1">
      <c r="A815" s="101"/>
      <c r="C815" s="171"/>
    </row>
    <row r="816" ht="14.25" customHeight="1">
      <c r="A816" s="101"/>
      <c r="C816" s="171"/>
    </row>
    <row r="817" ht="14.25" customHeight="1">
      <c r="A817" s="101"/>
      <c r="C817" s="171"/>
    </row>
    <row r="818" ht="14.25" customHeight="1">
      <c r="A818" s="101"/>
      <c r="C818" s="171"/>
    </row>
    <row r="819" ht="14.25" customHeight="1">
      <c r="A819" s="101"/>
      <c r="C819" s="171"/>
    </row>
    <row r="820" ht="14.25" customHeight="1">
      <c r="A820" s="101"/>
      <c r="C820" s="171"/>
    </row>
    <row r="821" ht="14.25" customHeight="1">
      <c r="A821" s="101"/>
      <c r="C821" s="171"/>
    </row>
    <row r="822" ht="14.25" customHeight="1">
      <c r="A822" s="101"/>
      <c r="C822" s="171"/>
    </row>
    <row r="823" ht="14.25" customHeight="1">
      <c r="A823" s="101"/>
      <c r="C823" s="171"/>
    </row>
    <row r="824" ht="14.25" customHeight="1">
      <c r="A824" s="101"/>
      <c r="C824" s="171"/>
    </row>
    <row r="825" ht="14.25" customHeight="1">
      <c r="A825" s="101"/>
      <c r="C825" s="171"/>
    </row>
    <row r="826" ht="14.25" customHeight="1">
      <c r="A826" s="101"/>
      <c r="C826" s="171"/>
    </row>
    <row r="827" ht="14.25" customHeight="1">
      <c r="A827" s="101"/>
      <c r="C827" s="171"/>
    </row>
    <row r="828" ht="14.25" customHeight="1">
      <c r="A828" s="101"/>
      <c r="C828" s="171"/>
    </row>
    <row r="829" ht="14.25" customHeight="1">
      <c r="A829" s="101"/>
      <c r="C829" s="171"/>
    </row>
    <row r="830" ht="14.25" customHeight="1">
      <c r="A830" s="101"/>
      <c r="C830" s="171"/>
    </row>
    <row r="831" ht="14.25" customHeight="1">
      <c r="A831" s="101"/>
      <c r="C831" s="171"/>
    </row>
    <row r="832" ht="14.25" customHeight="1">
      <c r="A832" s="101"/>
      <c r="C832" s="171"/>
    </row>
    <row r="833" ht="14.25" customHeight="1">
      <c r="A833" s="101"/>
      <c r="C833" s="171"/>
    </row>
    <row r="834" ht="14.25" customHeight="1">
      <c r="A834" s="101"/>
      <c r="C834" s="171"/>
    </row>
    <row r="835" ht="14.25" customHeight="1">
      <c r="A835" s="101"/>
      <c r="C835" s="171"/>
    </row>
    <row r="836" ht="14.25" customHeight="1">
      <c r="A836" s="101"/>
      <c r="C836" s="171"/>
    </row>
    <row r="837" ht="14.25" customHeight="1">
      <c r="A837" s="101"/>
      <c r="C837" s="171"/>
    </row>
    <row r="838" ht="14.25" customHeight="1">
      <c r="A838" s="101"/>
      <c r="C838" s="171"/>
    </row>
    <row r="839" ht="14.25" customHeight="1">
      <c r="A839" s="101"/>
      <c r="C839" s="171"/>
    </row>
    <row r="840" ht="14.25" customHeight="1">
      <c r="A840" s="101"/>
      <c r="C840" s="171"/>
    </row>
    <row r="841" ht="14.25" customHeight="1">
      <c r="A841" s="101"/>
      <c r="C841" s="171"/>
    </row>
    <row r="842" ht="14.25" customHeight="1">
      <c r="A842" s="101"/>
      <c r="C842" s="171"/>
    </row>
    <row r="843" ht="14.25" customHeight="1">
      <c r="A843" s="101"/>
      <c r="C843" s="171"/>
    </row>
    <row r="844" ht="14.25" customHeight="1">
      <c r="A844" s="101"/>
      <c r="C844" s="171"/>
    </row>
    <row r="845" ht="14.25" customHeight="1">
      <c r="A845" s="101"/>
      <c r="C845" s="171"/>
    </row>
    <row r="846" ht="14.25" customHeight="1">
      <c r="A846" s="101"/>
      <c r="C846" s="171"/>
    </row>
    <row r="847" ht="14.25" customHeight="1">
      <c r="A847" s="101"/>
      <c r="C847" s="171"/>
    </row>
    <row r="848" ht="14.25" customHeight="1">
      <c r="A848" s="101"/>
      <c r="C848" s="171"/>
    </row>
    <row r="849" ht="14.25" customHeight="1">
      <c r="A849" s="101"/>
      <c r="C849" s="171"/>
    </row>
    <row r="850" ht="14.25" customHeight="1">
      <c r="A850" s="101"/>
      <c r="C850" s="171"/>
    </row>
    <row r="851" ht="14.25" customHeight="1">
      <c r="A851" s="101"/>
      <c r="C851" s="171"/>
    </row>
    <row r="852" ht="14.25" customHeight="1">
      <c r="A852" s="101"/>
      <c r="C852" s="171"/>
    </row>
    <row r="853" ht="14.25" customHeight="1">
      <c r="A853" s="101"/>
      <c r="C853" s="171"/>
    </row>
    <row r="854" ht="14.25" customHeight="1">
      <c r="A854" s="101"/>
      <c r="C854" s="171"/>
    </row>
    <row r="855" ht="14.25" customHeight="1">
      <c r="A855" s="101"/>
      <c r="C855" s="171"/>
    </row>
    <row r="856" ht="14.25" customHeight="1">
      <c r="A856" s="101"/>
      <c r="C856" s="171"/>
    </row>
    <row r="857" ht="14.25" customHeight="1">
      <c r="A857" s="101"/>
      <c r="C857" s="171"/>
    </row>
    <row r="858" ht="14.25" customHeight="1">
      <c r="A858" s="101"/>
      <c r="C858" s="171"/>
    </row>
    <row r="859" ht="14.25" customHeight="1">
      <c r="A859" s="101"/>
      <c r="C859" s="171"/>
    </row>
    <row r="860" ht="14.25" customHeight="1">
      <c r="A860" s="101"/>
      <c r="C860" s="171"/>
    </row>
    <row r="861" ht="14.25" customHeight="1">
      <c r="A861" s="101"/>
      <c r="C861" s="171"/>
    </row>
    <row r="862" ht="14.25" customHeight="1">
      <c r="A862" s="101"/>
      <c r="C862" s="171"/>
    </row>
    <row r="863" ht="14.25" customHeight="1">
      <c r="A863" s="101"/>
      <c r="C863" s="171"/>
    </row>
    <row r="864" ht="14.25" customHeight="1">
      <c r="A864" s="101"/>
      <c r="C864" s="171"/>
    </row>
    <row r="865" ht="14.25" customHeight="1">
      <c r="A865" s="101"/>
      <c r="C865" s="171"/>
    </row>
    <row r="866" ht="14.25" customHeight="1">
      <c r="A866" s="101"/>
      <c r="C866" s="171"/>
    </row>
    <row r="867" ht="14.25" customHeight="1">
      <c r="A867" s="101"/>
      <c r="C867" s="171"/>
    </row>
    <row r="868" ht="14.25" customHeight="1">
      <c r="A868" s="101"/>
      <c r="C868" s="171"/>
    </row>
    <row r="869" ht="14.25" customHeight="1">
      <c r="A869" s="101"/>
      <c r="C869" s="171"/>
    </row>
    <row r="870" ht="14.25" customHeight="1">
      <c r="A870" s="101"/>
      <c r="C870" s="171"/>
    </row>
    <row r="871" ht="14.25" customHeight="1">
      <c r="A871" s="101"/>
      <c r="C871" s="171"/>
    </row>
    <row r="872" ht="14.25" customHeight="1">
      <c r="A872" s="101"/>
      <c r="C872" s="171"/>
    </row>
    <row r="873" ht="14.25" customHeight="1">
      <c r="A873" s="101"/>
      <c r="C873" s="171"/>
    </row>
    <row r="874" ht="14.25" customHeight="1">
      <c r="A874" s="101"/>
      <c r="C874" s="171"/>
    </row>
    <row r="875" ht="14.25" customHeight="1">
      <c r="A875" s="101"/>
      <c r="C875" s="171"/>
    </row>
    <row r="876" ht="14.25" customHeight="1">
      <c r="A876" s="101"/>
      <c r="C876" s="171"/>
    </row>
    <row r="877" ht="14.25" customHeight="1">
      <c r="A877" s="101"/>
      <c r="C877" s="171"/>
    </row>
    <row r="878" ht="14.25" customHeight="1">
      <c r="A878" s="101"/>
      <c r="C878" s="171"/>
    </row>
    <row r="879" ht="14.25" customHeight="1">
      <c r="A879" s="101"/>
      <c r="C879" s="171"/>
    </row>
    <row r="880" ht="14.25" customHeight="1">
      <c r="A880" s="101"/>
      <c r="C880" s="171"/>
    </row>
    <row r="881" ht="14.25" customHeight="1">
      <c r="A881" s="101"/>
      <c r="C881" s="171"/>
    </row>
    <row r="882" ht="14.25" customHeight="1">
      <c r="A882" s="101"/>
      <c r="C882" s="171"/>
    </row>
    <row r="883" ht="14.25" customHeight="1">
      <c r="A883" s="101"/>
      <c r="C883" s="171"/>
    </row>
    <row r="884" ht="14.25" customHeight="1">
      <c r="A884" s="101"/>
      <c r="C884" s="171"/>
    </row>
    <row r="885" ht="14.25" customHeight="1">
      <c r="A885" s="101"/>
      <c r="C885" s="171"/>
    </row>
    <row r="886" ht="14.25" customHeight="1">
      <c r="A886" s="101"/>
      <c r="C886" s="171"/>
    </row>
    <row r="887" ht="14.25" customHeight="1">
      <c r="A887" s="101"/>
      <c r="C887" s="171"/>
    </row>
    <row r="888" ht="14.25" customHeight="1">
      <c r="A888" s="101"/>
      <c r="C888" s="171"/>
    </row>
    <row r="889" ht="14.25" customHeight="1">
      <c r="A889" s="101"/>
      <c r="C889" s="171"/>
    </row>
    <row r="890" ht="14.25" customHeight="1">
      <c r="A890" s="101"/>
      <c r="C890" s="171"/>
    </row>
    <row r="891" ht="14.25" customHeight="1">
      <c r="A891" s="101"/>
      <c r="C891" s="171"/>
    </row>
    <row r="892" ht="14.25" customHeight="1">
      <c r="A892" s="101"/>
      <c r="C892" s="171"/>
    </row>
    <row r="893" ht="14.25" customHeight="1">
      <c r="A893" s="101"/>
      <c r="C893" s="171"/>
    </row>
    <row r="894" ht="14.25" customHeight="1">
      <c r="A894" s="101"/>
      <c r="C894" s="171"/>
    </row>
    <row r="895" ht="14.25" customHeight="1">
      <c r="A895" s="101"/>
      <c r="C895" s="171"/>
    </row>
    <row r="896" ht="14.25" customHeight="1">
      <c r="A896" s="101"/>
      <c r="C896" s="171"/>
    </row>
    <row r="897" ht="14.25" customHeight="1">
      <c r="A897" s="101"/>
      <c r="C897" s="171"/>
    </row>
    <row r="898" ht="14.25" customHeight="1">
      <c r="A898" s="101"/>
      <c r="C898" s="171"/>
    </row>
    <row r="899" ht="14.25" customHeight="1">
      <c r="A899" s="101"/>
      <c r="C899" s="171"/>
    </row>
    <row r="900" ht="14.25" customHeight="1">
      <c r="A900" s="101"/>
      <c r="C900" s="171"/>
    </row>
    <row r="901" ht="14.25" customHeight="1">
      <c r="A901" s="101"/>
      <c r="C901" s="171"/>
    </row>
    <row r="902" ht="14.25" customHeight="1">
      <c r="A902" s="101"/>
      <c r="C902" s="171"/>
    </row>
    <row r="903" ht="14.25" customHeight="1">
      <c r="A903" s="101"/>
      <c r="C903" s="171"/>
    </row>
    <row r="904" ht="14.25" customHeight="1">
      <c r="A904" s="101"/>
      <c r="C904" s="171"/>
    </row>
    <row r="905" ht="14.25" customHeight="1">
      <c r="A905" s="101"/>
      <c r="C905" s="171"/>
    </row>
    <row r="906" ht="14.25" customHeight="1">
      <c r="A906" s="101"/>
      <c r="C906" s="171"/>
    </row>
    <row r="907" ht="14.25" customHeight="1">
      <c r="A907" s="101"/>
      <c r="C907" s="171"/>
    </row>
    <row r="908" ht="14.25" customHeight="1">
      <c r="A908" s="101"/>
      <c r="C908" s="171"/>
    </row>
    <row r="909" ht="14.25" customHeight="1">
      <c r="A909" s="101"/>
      <c r="C909" s="171"/>
    </row>
    <row r="910" ht="14.25" customHeight="1">
      <c r="A910" s="101"/>
      <c r="C910" s="171"/>
    </row>
    <row r="911" ht="14.25" customHeight="1">
      <c r="A911" s="101"/>
      <c r="C911" s="171"/>
    </row>
    <row r="912" ht="14.25" customHeight="1">
      <c r="A912" s="101"/>
      <c r="C912" s="171"/>
    </row>
    <row r="913" ht="14.25" customHeight="1">
      <c r="A913" s="101"/>
      <c r="C913" s="171"/>
    </row>
    <row r="914" ht="14.25" customHeight="1">
      <c r="A914" s="101"/>
      <c r="C914" s="171"/>
    </row>
    <row r="915" ht="14.25" customHeight="1">
      <c r="A915" s="101"/>
      <c r="C915" s="171"/>
    </row>
    <row r="916" ht="14.25" customHeight="1">
      <c r="A916" s="101"/>
      <c r="C916" s="171"/>
    </row>
    <row r="917" ht="14.25" customHeight="1">
      <c r="A917" s="101"/>
      <c r="C917" s="171"/>
    </row>
    <row r="918" ht="14.25" customHeight="1">
      <c r="A918" s="101"/>
      <c r="C918" s="171"/>
    </row>
    <row r="919" ht="14.25" customHeight="1">
      <c r="A919" s="101"/>
      <c r="C919" s="171"/>
    </row>
    <row r="920" ht="14.25" customHeight="1">
      <c r="A920" s="101"/>
      <c r="C920" s="171"/>
    </row>
    <row r="921" ht="14.25" customHeight="1">
      <c r="A921" s="101"/>
      <c r="C921" s="171"/>
    </row>
    <row r="922" ht="14.25" customHeight="1">
      <c r="A922" s="101"/>
      <c r="C922" s="171"/>
    </row>
    <row r="923" ht="14.25" customHeight="1">
      <c r="A923" s="101"/>
      <c r="C923" s="171"/>
    </row>
    <row r="924" ht="14.25" customHeight="1">
      <c r="A924" s="101"/>
      <c r="C924" s="171"/>
    </row>
    <row r="925" ht="14.25" customHeight="1">
      <c r="A925" s="101"/>
      <c r="C925" s="171"/>
    </row>
    <row r="926" ht="14.25" customHeight="1">
      <c r="A926" s="101"/>
      <c r="C926" s="171"/>
    </row>
    <row r="927" ht="14.25" customHeight="1">
      <c r="A927" s="101"/>
      <c r="C927" s="171"/>
    </row>
    <row r="928" ht="14.25" customHeight="1">
      <c r="A928" s="101"/>
      <c r="C928" s="171"/>
    </row>
    <row r="929" ht="14.25" customHeight="1">
      <c r="A929" s="101"/>
      <c r="C929" s="171"/>
    </row>
    <row r="930" ht="14.25" customHeight="1">
      <c r="A930" s="101"/>
      <c r="C930" s="171"/>
    </row>
    <row r="931" ht="14.25" customHeight="1">
      <c r="A931" s="101"/>
      <c r="C931" s="171"/>
    </row>
    <row r="932" ht="14.25" customHeight="1">
      <c r="A932" s="101"/>
      <c r="C932" s="171"/>
    </row>
    <row r="933" ht="14.25" customHeight="1">
      <c r="A933" s="101"/>
      <c r="C933" s="171"/>
    </row>
    <row r="934" ht="14.25" customHeight="1">
      <c r="A934" s="101"/>
      <c r="C934" s="171"/>
    </row>
    <row r="935" ht="14.25" customHeight="1">
      <c r="A935" s="101"/>
      <c r="C935" s="171"/>
    </row>
    <row r="936" ht="14.25" customHeight="1">
      <c r="A936" s="101"/>
      <c r="C936" s="171"/>
    </row>
    <row r="937" ht="14.25" customHeight="1">
      <c r="A937" s="101"/>
      <c r="C937" s="171"/>
    </row>
    <row r="938" ht="14.25" customHeight="1">
      <c r="A938" s="101"/>
      <c r="C938" s="171"/>
    </row>
    <row r="939" ht="14.25" customHeight="1">
      <c r="A939" s="101"/>
      <c r="C939" s="171"/>
    </row>
    <row r="940" ht="14.25" customHeight="1">
      <c r="A940" s="101"/>
      <c r="C940" s="171"/>
    </row>
    <row r="941" ht="14.25" customHeight="1">
      <c r="A941" s="101"/>
      <c r="C941" s="171"/>
    </row>
    <row r="942" ht="14.25" customHeight="1">
      <c r="A942" s="101"/>
      <c r="C942" s="171"/>
    </row>
    <row r="943" ht="14.25" customHeight="1">
      <c r="A943" s="101"/>
      <c r="C943" s="171"/>
    </row>
    <row r="944" ht="14.25" customHeight="1">
      <c r="A944" s="101"/>
      <c r="C944" s="171"/>
    </row>
    <row r="945" ht="14.25" customHeight="1">
      <c r="A945" s="101"/>
      <c r="C945" s="171"/>
    </row>
    <row r="946" ht="14.25" customHeight="1">
      <c r="A946" s="101"/>
      <c r="C946" s="171"/>
    </row>
    <row r="947" ht="14.25" customHeight="1">
      <c r="A947" s="101"/>
      <c r="C947" s="171"/>
    </row>
    <row r="948" ht="14.25" customHeight="1">
      <c r="A948" s="101"/>
      <c r="C948" s="171"/>
    </row>
    <row r="949" ht="14.25" customHeight="1">
      <c r="A949" s="101"/>
      <c r="C949" s="171"/>
    </row>
    <row r="950" ht="14.25" customHeight="1">
      <c r="A950" s="101"/>
      <c r="C950" s="171"/>
    </row>
    <row r="951" ht="14.25" customHeight="1">
      <c r="A951" s="101"/>
      <c r="C951" s="171"/>
    </row>
    <row r="952" ht="14.25" customHeight="1">
      <c r="A952" s="101"/>
      <c r="C952" s="171"/>
    </row>
    <row r="953" ht="14.25" customHeight="1">
      <c r="A953" s="101"/>
      <c r="C953" s="171"/>
    </row>
    <row r="954" ht="14.25" customHeight="1">
      <c r="A954" s="101"/>
      <c r="C954" s="171"/>
    </row>
    <row r="955" ht="14.25" customHeight="1">
      <c r="A955" s="101"/>
      <c r="C955" s="171"/>
    </row>
    <row r="956" ht="14.25" customHeight="1">
      <c r="A956" s="101"/>
      <c r="C956" s="171"/>
    </row>
    <row r="957" ht="14.25" customHeight="1">
      <c r="A957" s="101"/>
      <c r="C957" s="171"/>
    </row>
    <row r="958" ht="14.25" customHeight="1">
      <c r="A958" s="101"/>
      <c r="C958" s="171"/>
    </row>
    <row r="959" ht="14.25" customHeight="1">
      <c r="A959" s="101"/>
      <c r="C959" s="171"/>
    </row>
    <row r="960" ht="14.25" customHeight="1">
      <c r="A960" s="101"/>
      <c r="C960" s="171"/>
    </row>
    <row r="961" ht="14.25" customHeight="1">
      <c r="A961" s="101"/>
      <c r="C961" s="171"/>
    </row>
    <row r="962" ht="14.25" customHeight="1">
      <c r="A962" s="101"/>
      <c r="C962" s="171"/>
    </row>
    <row r="963" ht="14.25" customHeight="1">
      <c r="A963" s="101"/>
      <c r="C963" s="171"/>
    </row>
    <row r="964" ht="14.25" customHeight="1">
      <c r="A964" s="101"/>
      <c r="C964" s="171"/>
    </row>
    <row r="965" ht="14.25" customHeight="1">
      <c r="A965" s="101"/>
      <c r="C965" s="171"/>
    </row>
    <row r="966" ht="14.25" customHeight="1">
      <c r="A966" s="101"/>
      <c r="C966" s="171"/>
    </row>
    <row r="967" ht="14.25" customHeight="1">
      <c r="A967" s="101"/>
      <c r="C967" s="171"/>
    </row>
    <row r="968" ht="14.25" customHeight="1">
      <c r="A968" s="101"/>
      <c r="C968" s="171"/>
    </row>
    <row r="969" ht="14.25" customHeight="1">
      <c r="A969" s="101"/>
      <c r="C969" s="171"/>
    </row>
    <row r="970" ht="14.25" customHeight="1">
      <c r="A970" s="101"/>
      <c r="C970" s="171"/>
    </row>
    <row r="971" ht="14.25" customHeight="1">
      <c r="A971" s="101"/>
      <c r="C971" s="171"/>
    </row>
    <row r="972" ht="14.25" customHeight="1">
      <c r="A972" s="101"/>
      <c r="C972" s="171"/>
    </row>
    <row r="973" ht="14.25" customHeight="1">
      <c r="A973" s="101"/>
      <c r="C973" s="171"/>
    </row>
    <row r="974" ht="14.25" customHeight="1">
      <c r="A974" s="101"/>
      <c r="C974" s="171"/>
    </row>
    <row r="975" ht="14.25" customHeight="1">
      <c r="A975" s="101"/>
      <c r="C975" s="171"/>
    </row>
    <row r="976" ht="14.25" customHeight="1">
      <c r="A976" s="101"/>
      <c r="C976" s="171"/>
    </row>
    <row r="977" ht="14.25" customHeight="1">
      <c r="A977" s="101"/>
      <c r="C977" s="171"/>
    </row>
    <row r="978" ht="14.25" customHeight="1">
      <c r="A978" s="101"/>
      <c r="C978" s="171"/>
    </row>
    <row r="979" ht="14.25" customHeight="1">
      <c r="A979" s="101"/>
      <c r="C979" s="171"/>
    </row>
    <row r="980" ht="14.25" customHeight="1">
      <c r="A980" s="101"/>
      <c r="C980" s="171"/>
    </row>
    <row r="981" ht="14.25" customHeight="1">
      <c r="A981" s="101"/>
      <c r="C981" s="171"/>
    </row>
    <row r="982" ht="14.25" customHeight="1">
      <c r="A982" s="101"/>
      <c r="C982" s="171"/>
    </row>
    <row r="983" ht="14.25" customHeight="1">
      <c r="A983" s="101"/>
      <c r="C983" s="171"/>
    </row>
    <row r="984" ht="14.25" customHeight="1">
      <c r="A984" s="101"/>
      <c r="C984" s="171"/>
    </row>
    <row r="985" ht="14.25" customHeight="1">
      <c r="A985" s="101"/>
      <c r="C985" s="171"/>
    </row>
    <row r="986" ht="14.25" customHeight="1">
      <c r="A986" s="101"/>
      <c r="C986" s="171"/>
    </row>
    <row r="987" ht="14.25" customHeight="1">
      <c r="A987" s="101"/>
      <c r="C987" s="171"/>
    </row>
    <row r="988" ht="14.25" customHeight="1">
      <c r="A988" s="101"/>
      <c r="C988" s="171"/>
    </row>
    <row r="989" ht="14.25" customHeight="1">
      <c r="A989" s="101"/>
      <c r="C989" s="171"/>
    </row>
    <row r="990" ht="14.25" customHeight="1">
      <c r="A990" s="101"/>
      <c r="C990" s="171"/>
    </row>
    <row r="991" ht="14.25" customHeight="1">
      <c r="A991" s="101"/>
      <c r="C991" s="171"/>
    </row>
    <row r="992" ht="14.25" customHeight="1">
      <c r="A992" s="101"/>
      <c r="C992" s="171"/>
    </row>
    <row r="993" ht="14.25" customHeight="1">
      <c r="A993" s="101"/>
      <c r="C993" s="171"/>
    </row>
    <row r="994" ht="14.25" customHeight="1">
      <c r="A994" s="101"/>
      <c r="C994" s="171"/>
    </row>
    <row r="995" ht="14.25" customHeight="1">
      <c r="A995" s="101"/>
      <c r="C995" s="171"/>
    </row>
    <row r="996" ht="14.25" customHeight="1">
      <c r="A996" s="101"/>
      <c r="C996" s="171"/>
    </row>
    <row r="997" ht="14.25" customHeight="1">
      <c r="A997" s="101"/>
      <c r="C997" s="171"/>
    </row>
    <row r="998" ht="14.25" customHeight="1">
      <c r="A998" s="101"/>
      <c r="C998" s="171"/>
    </row>
    <row r="999" ht="14.25" customHeight="1">
      <c r="A999" s="101"/>
      <c r="C999" s="171"/>
    </row>
    <row r="1000" ht="14.25" customHeight="1">
      <c r="A1000" s="101"/>
      <c r="C1000" s="171"/>
    </row>
  </sheetData>
  <mergeCells count="17">
    <mergeCell ref="G3:J7"/>
    <mergeCell ref="A6:D11"/>
    <mergeCell ref="G8:J8"/>
    <mergeCell ref="G10:J10"/>
    <mergeCell ref="A12:D12"/>
    <mergeCell ref="A14:D14"/>
    <mergeCell ref="A15:B16"/>
    <mergeCell ref="H49:J49"/>
    <mergeCell ref="H53:J53"/>
    <mergeCell ref="H54:J54"/>
    <mergeCell ref="G11:H12"/>
    <mergeCell ref="H35:J35"/>
    <mergeCell ref="H37:J37"/>
    <mergeCell ref="B39:D39"/>
    <mergeCell ref="H39:J39"/>
    <mergeCell ref="H41:J41"/>
    <mergeCell ref="H48:J48"/>
  </mergeCells>
  <printOptions/>
  <pageMargins bottom="0.75" footer="0.0" header="0.0" left="0.7" right="0.7" top="0.75"/>
  <pageSetup scale="81"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71"/>
    <col customWidth="1" min="2" max="2" width="13.86"/>
    <col customWidth="1" min="3" max="3" width="8.71"/>
    <col customWidth="1" min="4" max="4" width="18.71"/>
    <col customWidth="1" min="5" max="5" width="13.86"/>
    <col customWidth="1" min="6" max="6" width="8.71"/>
    <col customWidth="1" min="7" max="7" width="18.71"/>
    <col customWidth="1" min="8" max="8" width="13.86"/>
    <col customWidth="1" min="9" max="9" width="8.71"/>
    <col customWidth="1" min="10" max="10" width="18.71"/>
    <col customWidth="1" min="11" max="11" width="13.86"/>
    <col customWidth="1" min="12" max="12" width="8.71"/>
    <col customWidth="1" min="13" max="13" width="18.71"/>
    <col customWidth="1" min="14" max="14" width="13.86"/>
    <col customWidth="1" min="15" max="15" width="8.71"/>
  </cols>
  <sheetData>
    <row r="1" ht="14.25" customHeight="1">
      <c r="A1" s="197" t="s">
        <v>243</v>
      </c>
      <c r="B1" s="22"/>
      <c r="D1" s="197" t="s">
        <v>244</v>
      </c>
      <c r="E1" s="22"/>
      <c r="G1" s="197" t="s">
        <v>245</v>
      </c>
      <c r="H1" s="22"/>
      <c r="J1" s="197" t="s">
        <v>246</v>
      </c>
      <c r="K1" s="22"/>
      <c r="M1" s="197" t="s">
        <v>247</v>
      </c>
      <c r="N1" s="22"/>
    </row>
    <row r="2" ht="14.25" customHeight="1">
      <c r="A2" s="212" t="s">
        <v>248</v>
      </c>
      <c r="B2" s="212" t="s">
        <v>249</v>
      </c>
      <c r="D2" s="212" t="s">
        <v>248</v>
      </c>
      <c r="E2" s="212" t="s">
        <v>249</v>
      </c>
      <c r="G2" s="212" t="s">
        <v>248</v>
      </c>
      <c r="H2" s="212" t="s">
        <v>249</v>
      </c>
      <c r="J2" s="212" t="s">
        <v>248</v>
      </c>
      <c r="K2" s="212" t="s">
        <v>249</v>
      </c>
      <c r="M2" s="212" t="s">
        <v>248</v>
      </c>
      <c r="N2" s="212" t="s">
        <v>249</v>
      </c>
    </row>
    <row r="3" ht="14.25" customHeight="1">
      <c r="A3" s="191" t="s">
        <v>247</v>
      </c>
      <c r="B3" s="213">
        <f t="shared" ref="B3:B7" si="1">B4*C3</f>
        <v>0</v>
      </c>
      <c r="C3" s="214">
        <v>0.0</v>
      </c>
      <c r="D3" s="191" t="s">
        <v>247</v>
      </c>
      <c r="E3" s="213">
        <f t="shared" ref="E3:E7" si="2">$E$8*F3</f>
        <v>8.333333333</v>
      </c>
      <c r="F3" s="214">
        <v>0.08333333333333333</v>
      </c>
      <c r="G3" s="191" t="s">
        <v>247</v>
      </c>
      <c r="H3" s="213">
        <f t="shared" ref="H3:H7" si="3">$H$8*I3</f>
        <v>12.5</v>
      </c>
      <c r="I3" s="214">
        <v>0.125</v>
      </c>
      <c r="J3" s="191" t="s">
        <v>247</v>
      </c>
      <c r="K3" s="213">
        <f t="shared" ref="K3:K7" si="4">$K$8*L3</f>
        <v>8.333333333</v>
      </c>
      <c r="L3" s="214">
        <v>0.08333333333333333</v>
      </c>
      <c r="M3" s="191" t="s">
        <v>247</v>
      </c>
      <c r="N3" s="213">
        <f t="shared" ref="N3:N7" si="5">$N$8*O3</f>
        <v>54.16666667</v>
      </c>
      <c r="O3" s="214">
        <v>0.5416666666666666</v>
      </c>
    </row>
    <row r="4" ht="14.25" customHeight="1">
      <c r="A4" s="191" t="s">
        <v>250</v>
      </c>
      <c r="B4" s="213">
        <f t="shared" si="1"/>
        <v>0.08228443287</v>
      </c>
      <c r="C4" s="214">
        <v>0.041666666666666664</v>
      </c>
      <c r="D4" s="191" t="s">
        <v>251</v>
      </c>
      <c r="E4" s="213">
        <f t="shared" si="2"/>
        <v>12.5</v>
      </c>
      <c r="F4" s="214">
        <v>0.125</v>
      </c>
      <c r="G4" s="191" t="s">
        <v>252</v>
      </c>
      <c r="H4" s="213">
        <f t="shared" si="3"/>
        <v>16.66666667</v>
      </c>
      <c r="I4" s="214">
        <v>0.16666666666666666</v>
      </c>
      <c r="J4" s="191" t="s">
        <v>253</v>
      </c>
      <c r="K4" s="213">
        <f t="shared" si="4"/>
        <v>45.83333333</v>
      </c>
      <c r="L4" s="214">
        <v>0.4583333333333333</v>
      </c>
      <c r="M4" s="191" t="s">
        <v>254</v>
      </c>
      <c r="N4" s="213">
        <f t="shared" si="5"/>
        <v>29.16666667</v>
      </c>
      <c r="O4" s="214">
        <v>0.2916666666666667</v>
      </c>
    </row>
    <row r="5" ht="14.25" customHeight="1">
      <c r="A5" s="191" t="s">
        <v>245</v>
      </c>
      <c r="B5" s="213">
        <f t="shared" si="1"/>
        <v>1.974826389</v>
      </c>
      <c r="C5" s="214">
        <v>0.125</v>
      </c>
      <c r="D5" s="191" t="s">
        <v>245</v>
      </c>
      <c r="E5" s="213">
        <f t="shared" si="2"/>
        <v>25</v>
      </c>
      <c r="F5" s="214">
        <v>0.25</v>
      </c>
      <c r="G5" s="191" t="s">
        <v>245</v>
      </c>
      <c r="H5" s="213">
        <f t="shared" si="3"/>
        <v>41.66666667</v>
      </c>
      <c r="I5" s="214">
        <v>0.4166666666666667</v>
      </c>
      <c r="J5" s="191" t="s">
        <v>245</v>
      </c>
      <c r="K5" s="213">
        <f t="shared" si="4"/>
        <v>25</v>
      </c>
      <c r="L5" s="214">
        <v>0.25</v>
      </c>
      <c r="M5" s="191" t="s">
        <v>245</v>
      </c>
      <c r="N5" s="213">
        <f t="shared" si="5"/>
        <v>12.5</v>
      </c>
      <c r="O5" s="214">
        <v>0.125</v>
      </c>
    </row>
    <row r="6" ht="14.25" customHeight="1">
      <c r="A6" s="191" t="s">
        <v>244</v>
      </c>
      <c r="B6" s="213">
        <f t="shared" si="1"/>
        <v>15.79861111</v>
      </c>
      <c r="C6" s="214">
        <v>0.2916666666666667</v>
      </c>
      <c r="D6" s="191" t="s">
        <v>244</v>
      </c>
      <c r="E6" s="213">
        <f t="shared" si="2"/>
        <v>45.83333333</v>
      </c>
      <c r="F6" s="214">
        <v>0.4583333333333333</v>
      </c>
      <c r="G6" s="191" t="s">
        <v>244</v>
      </c>
      <c r="H6" s="213">
        <f t="shared" si="3"/>
        <v>16.66666667</v>
      </c>
      <c r="I6" s="214">
        <v>0.16666666666666666</v>
      </c>
      <c r="J6" s="191" t="s">
        <v>244</v>
      </c>
      <c r="K6" s="213">
        <f t="shared" si="4"/>
        <v>12.5</v>
      </c>
      <c r="L6" s="214">
        <v>0.125</v>
      </c>
      <c r="M6" s="191" t="s">
        <v>244</v>
      </c>
      <c r="N6" s="213">
        <f t="shared" si="5"/>
        <v>4.166666667</v>
      </c>
      <c r="O6" s="214">
        <v>0.041666666666666664</v>
      </c>
    </row>
    <row r="7" ht="14.25" customHeight="1">
      <c r="A7" s="191" t="s">
        <v>255</v>
      </c>
      <c r="B7" s="213">
        <f t="shared" si="1"/>
        <v>54.16666667</v>
      </c>
      <c r="C7" s="214">
        <v>0.5416666666666666</v>
      </c>
      <c r="D7" s="191" t="s">
        <v>255</v>
      </c>
      <c r="E7" s="213">
        <f t="shared" si="2"/>
        <v>8.333333333</v>
      </c>
      <c r="F7" s="214">
        <v>0.08333333333333333</v>
      </c>
      <c r="G7" s="191" t="s">
        <v>255</v>
      </c>
      <c r="H7" s="213">
        <f t="shared" si="3"/>
        <v>12.5</v>
      </c>
      <c r="I7" s="214">
        <v>0.125</v>
      </c>
      <c r="J7" s="191" t="s">
        <v>255</v>
      </c>
      <c r="K7" s="213">
        <f t="shared" si="4"/>
        <v>8.333333333</v>
      </c>
      <c r="L7" s="214">
        <v>0.08333333333333333</v>
      </c>
      <c r="M7" s="191" t="s">
        <v>255</v>
      </c>
      <c r="N7" s="213">
        <f t="shared" si="5"/>
        <v>0</v>
      </c>
      <c r="O7" s="214">
        <v>0.0</v>
      </c>
    </row>
    <row r="8" ht="14.25" customHeight="1">
      <c r="A8" s="191" t="s">
        <v>256</v>
      </c>
      <c r="B8" s="215">
        <f>D22</f>
        <v>100</v>
      </c>
      <c r="C8" s="214"/>
      <c r="D8" s="191" t="s">
        <v>256</v>
      </c>
      <c r="E8" s="215">
        <f>D22</f>
        <v>100</v>
      </c>
      <c r="G8" s="191" t="s">
        <v>256</v>
      </c>
      <c r="H8" s="215">
        <f>D22</f>
        <v>100</v>
      </c>
      <c r="J8" s="191" t="s">
        <v>256</v>
      </c>
      <c r="K8" s="215">
        <f>D22</f>
        <v>100</v>
      </c>
      <c r="M8" s="191" t="s">
        <v>256</v>
      </c>
      <c r="N8" s="215">
        <f>D22</f>
        <v>100</v>
      </c>
    </row>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c r="A20" s="102"/>
    </row>
    <row r="21" ht="14.25" customHeight="1"/>
    <row r="22" ht="14.25" customHeight="1">
      <c r="A22" s="216" t="str">
        <f>"JUMLAH PEGAWAI "&amp;'SKP Pegawai'!C11</f>
        <v>JUMLAH PEGAWAI FKIP Universitas Muhammadiyah Prof Dr Hamka </v>
      </c>
      <c r="B22" s="199"/>
      <c r="C22" s="82"/>
      <c r="D22" s="217">
        <v>100.0</v>
      </c>
      <c r="E22" s="82"/>
    </row>
    <row r="23" ht="14.25" customHeight="1">
      <c r="A23" s="218"/>
      <c r="C23" s="165"/>
      <c r="D23" s="218"/>
      <c r="E23" s="165"/>
    </row>
    <row r="24" ht="14.25" customHeight="1">
      <c r="A24" s="218"/>
      <c r="C24" s="165"/>
      <c r="D24" s="218"/>
      <c r="E24" s="165"/>
    </row>
    <row r="25" ht="14.25" customHeight="1">
      <c r="A25" s="218"/>
      <c r="C25" s="165"/>
      <c r="D25" s="218"/>
      <c r="E25" s="165"/>
    </row>
    <row r="26" ht="14.25" customHeight="1">
      <c r="A26" s="83"/>
      <c r="B26" s="2"/>
      <c r="C26" s="84"/>
      <c r="D26" s="83"/>
      <c r="E26" s="84"/>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D1:E1"/>
    <mergeCell ref="G1:H1"/>
    <mergeCell ref="J1:K1"/>
    <mergeCell ref="M1:N1"/>
    <mergeCell ref="A22:C26"/>
    <mergeCell ref="D22:E2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2022-03-10T07:36:51Z</dcterms:created>
  <dc:creator>Wahyu Aji</dc:creator>
</cp:coreProperties>
</file>